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34" i="1" l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6" i="1"/>
  <c r="J36" i="1"/>
  <c r="K36" i="1"/>
  <c r="L36" i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I64" i="1"/>
  <c r="I63" i="1" s="1"/>
  <c r="J64" i="1"/>
  <c r="J63" i="1" s="1"/>
  <c r="K64" i="1"/>
  <c r="K63" i="1" s="1"/>
  <c r="L64" i="1"/>
  <c r="L63" i="1" s="1"/>
  <c r="I69" i="1"/>
  <c r="I68" i="1" s="1"/>
  <c r="J69" i="1"/>
  <c r="J68" i="1" s="1"/>
  <c r="K69" i="1"/>
  <c r="K68" i="1" s="1"/>
  <c r="L69" i="1"/>
  <c r="L68" i="1" s="1"/>
  <c r="I74" i="1"/>
  <c r="I73" i="1" s="1"/>
  <c r="J74" i="1"/>
  <c r="J73" i="1" s="1"/>
  <c r="K74" i="1"/>
  <c r="K73" i="1" s="1"/>
  <c r="L74" i="1"/>
  <c r="L73" i="1" s="1"/>
  <c r="I80" i="1"/>
  <c r="I79" i="1" s="1"/>
  <c r="I78" i="1" s="1"/>
  <c r="J80" i="1"/>
  <c r="J79" i="1" s="1"/>
  <c r="J78" i="1" s="1"/>
  <c r="K80" i="1"/>
  <c r="K79" i="1" s="1"/>
  <c r="K78" i="1" s="1"/>
  <c r="L80" i="1"/>
  <c r="L79" i="1" s="1"/>
  <c r="L78" i="1" s="1"/>
  <c r="I85" i="1"/>
  <c r="I84" i="1" s="1"/>
  <c r="I83" i="1" s="1"/>
  <c r="I82" i="1" s="1"/>
  <c r="J85" i="1"/>
  <c r="J84" i="1" s="1"/>
  <c r="J83" i="1" s="1"/>
  <c r="J82" i="1" s="1"/>
  <c r="K85" i="1"/>
  <c r="K84" i="1" s="1"/>
  <c r="K83" i="1" s="1"/>
  <c r="K82" i="1" s="1"/>
  <c r="L85" i="1"/>
  <c r="L84" i="1" s="1"/>
  <c r="L83" i="1" s="1"/>
  <c r="L82" i="1" s="1"/>
  <c r="I92" i="1"/>
  <c r="I91" i="1" s="1"/>
  <c r="I90" i="1" s="1"/>
  <c r="J92" i="1"/>
  <c r="J91" i="1" s="1"/>
  <c r="J90" i="1" s="1"/>
  <c r="K92" i="1"/>
  <c r="K91" i="1" s="1"/>
  <c r="K90" i="1" s="1"/>
  <c r="L92" i="1"/>
  <c r="L91" i="1" s="1"/>
  <c r="L90" i="1" s="1"/>
  <c r="I97" i="1"/>
  <c r="I96" i="1" s="1"/>
  <c r="I95" i="1" s="1"/>
  <c r="J97" i="1"/>
  <c r="J96" i="1" s="1"/>
  <c r="J95" i="1" s="1"/>
  <c r="K97" i="1"/>
  <c r="K96" i="1" s="1"/>
  <c r="K95" i="1" s="1"/>
  <c r="L97" i="1"/>
  <c r="L96" i="1" s="1"/>
  <c r="L95" i="1" s="1"/>
  <c r="I102" i="1"/>
  <c r="I101" i="1" s="1"/>
  <c r="I100" i="1" s="1"/>
  <c r="J102" i="1"/>
  <c r="J101" i="1" s="1"/>
  <c r="J100" i="1" s="1"/>
  <c r="K102" i="1"/>
  <c r="K101" i="1" s="1"/>
  <c r="K100" i="1" s="1"/>
  <c r="L102" i="1"/>
  <c r="L101" i="1" s="1"/>
  <c r="L100" i="1" s="1"/>
  <c r="I106" i="1"/>
  <c r="I105" i="1" s="1"/>
  <c r="J106" i="1"/>
  <c r="J105" i="1" s="1"/>
  <c r="K106" i="1"/>
  <c r="K105" i="1" s="1"/>
  <c r="L106" i="1"/>
  <c r="L105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4" i="1"/>
  <c r="I133" i="1" s="1"/>
  <c r="I132" i="1" s="1"/>
  <c r="J134" i="1"/>
  <c r="J133" i="1" s="1"/>
  <c r="J132" i="1" s="1"/>
  <c r="K134" i="1"/>
  <c r="K133" i="1" s="1"/>
  <c r="K132" i="1" s="1"/>
  <c r="L134" i="1"/>
  <c r="L133" i="1" s="1"/>
  <c r="L132" i="1" s="1"/>
  <c r="I139" i="1"/>
  <c r="I138" i="1" s="1"/>
  <c r="I137" i="1" s="1"/>
  <c r="J139" i="1"/>
  <c r="J138" i="1" s="1"/>
  <c r="J137" i="1" s="1"/>
  <c r="K139" i="1"/>
  <c r="K138" i="1" s="1"/>
  <c r="K137" i="1" s="1"/>
  <c r="L139" i="1"/>
  <c r="L138" i="1" s="1"/>
  <c r="L137" i="1" s="1"/>
  <c r="I143" i="1"/>
  <c r="I142" i="1" s="1"/>
  <c r="J143" i="1"/>
  <c r="J142" i="1" s="1"/>
  <c r="K143" i="1"/>
  <c r="K142" i="1" s="1"/>
  <c r="L143" i="1"/>
  <c r="L142" i="1" s="1"/>
  <c r="I147" i="1"/>
  <c r="I146" i="1" s="1"/>
  <c r="I145" i="1" s="1"/>
  <c r="J147" i="1"/>
  <c r="J146" i="1" s="1"/>
  <c r="J145" i="1" s="1"/>
  <c r="K147" i="1"/>
  <c r="K146" i="1" s="1"/>
  <c r="K145" i="1" s="1"/>
  <c r="L147" i="1"/>
  <c r="L146" i="1" s="1"/>
  <c r="L145" i="1" s="1"/>
  <c r="I153" i="1"/>
  <c r="I152" i="1" s="1"/>
  <c r="J153" i="1"/>
  <c r="J152" i="1" s="1"/>
  <c r="K153" i="1"/>
  <c r="K152" i="1" s="1"/>
  <c r="L153" i="1"/>
  <c r="L152" i="1" s="1"/>
  <c r="I158" i="1"/>
  <c r="I157" i="1" s="1"/>
  <c r="J158" i="1"/>
  <c r="J157" i="1" s="1"/>
  <c r="K158" i="1"/>
  <c r="K157" i="1" s="1"/>
  <c r="L158" i="1"/>
  <c r="L157" i="1" s="1"/>
  <c r="I163" i="1"/>
  <c r="I162" i="1" s="1"/>
  <c r="I161" i="1" s="1"/>
  <c r="J163" i="1"/>
  <c r="J162" i="1" s="1"/>
  <c r="J161" i="1" s="1"/>
  <c r="K163" i="1"/>
  <c r="K162" i="1" s="1"/>
  <c r="K161" i="1" s="1"/>
  <c r="L163" i="1"/>
  <c r="L162" i="1" s="1"/>
  <c r="L161" i="1" s="1"/>
  <c r="I167" i="1"/>
  <c r="I166" i="1" s="1"/>
  <c r="J167" i="1"/>
  <c r="J166" i="1" s="1"/>
  <c r="K167" i="1"/>
  <c r="K166" i="1" s="1"/>
  <c r="L167" i="1"/>
  <c r="L166" i="1" s="1"/>
  <c r="I172" i="1"/>
  <c r="I171" i="1" s="1"/>
  <c r="J172" i="1"/>
  <c r="J171" i="1" s="1"/>
  <c r="K172" i="1"/>
  <c r="K171" i="1" s="1"/>
  <c r="L172" i="1"/>
  <c r="L171" i="1" s="1"/>
  <c r="I180" i="1"/>
  <c r="I179" i="1" s="1"/>
  <c r="J180" i="1"/>
  <c r="J179" i="1" s="1"/>
  <c r="K180" i="1"/>
  <c r="K179" i="1" s="1"/>
  <c r="L180" i="1"/>
  <c r="L179" i="1" s="1"/>
  <c r="I183" i="1"/>
  <c r="I182" i="1" s="1"/>
  <c r="J183" i="1"/>
  <c r="J182" i="1" s="1"/>
  <c r="K183" i="1"/>
  <c r="K182" i="1" s="1"/>
  <c r="L183" i="1"/>
  <c r="L182" i="1" s="1"/>
  <c r="I188" i="1"/>
  <c r="I187" i="1" s="1"/>
  <c r="J188" i="1"/>
  <c r="J187" i="1" s="1"/>
  <c r="K188" i="1"/>
  <c r="K187" i="1" s="1"/>
  <c r="L188" i="1"/>
  <c r="L187" i="1" s="1"/>
  <c r="I193" i="1"/>
  <c r="I192" i="1" s="1"/>
  <c r="J193" i="1"/>
  <c r="J192" i="1" s="1"/>
  <c r="K193" i="1"/>
  <c r="K192" i="1" s="1"/>
  <c r="L193" i="1"/>
  <c r="L192" i="1" s="1"/>
  <c r="I198" i="1"/>
  <c r="I197" i="1" s="1"/>
  <c r="J198" i="1"/>
  <c r="J197" i="1" s="1"/>
  <c r="K198" i="1"/>
  <c r="K197" i="1" s="1"/>
  <c r="L198" i="1"/>
  <c r="L197" i="1" s="1"/>
  <c r="I202" i="1"/>
  <c r="I201" i="1" s="1"/>
  <c r="I200" i="1" s="1"/>
  <c r="J202" i="1"/>
  <c r="J201" i="1" s="1"/>
  <c r="J200" i="1" s="1"/>
  <c r="K202" i="1"/>
  <c r="K201" i="1" s="1"/>
  <c r="K200" i="1" s="1"/>
  <c r="L202" i="1"/>
  <c r="L201" i="1" s="1"/>
  <c r="L200" i="1" s="1"/>
  <c r="I209" i="1"/>
  <c r="I208" i="1" s="1"/>
  <c r="J209" i="1"/>
  <c r="J208" i="1" s="1"/>
  <c r="K209" i="1"/>
  <c r="K208" i="1" s="1"/>
  <c r="L209" i="1"/>
  <c r="L208" i="1" s="1"/>
  <c r="L207" i="1" s="1"/>
  <c r="I212" i="1"/>
  <c r="I211" i="1" s="1"/>
  <c r="J212" i="1"/>
  <c r="J211" i="1" s="1"/>
  <c r="K212" i="1"/>
  <c r="K211" i="1" s="1"/>
  <c r="L212" i="1"/>
  <c r="L211" i="1" s="1"/>
  <c r="I221" i="1"/>
  <c r="I220" i="1" s="1"/>
  <c r="I219" i="1" s="1"/>
  <c r="J221" i="1"/>
  <c r="J220" i="1" s="1"/>
  <c r="J219" i="1" s="1"/>
  <c r="K221" i="1"/>
  <c r="K220" i="1" s="1"/>
  <c r="K219" i="1" s="1"/>
  <c r="L221" i="1"/>
  <c r="L220" i="1" s="1"/>
  <c r="L219" i="1" s="1"/>
  <c r="I225" i="1"/>
  <c r="I224" i="1" s="1"/>
  <c r="I223" i="1" s="1"/>
  <c r="J225" i="1"/>
  <c r="J224" i="1" s="1"/>
  <c r="J223" i="1" s="1"/>
  <c r="K225" i="1"/>
  <c r="K224" i="1" s="1"/>
  <c r="K223" i="1" s="1"/>
  <c r="L225" i="1"/>
  <c r="L224" i="1" s="1"/>
  <c r="L223" i="1" s="1"/>
  <c r="I232" i="1"/>
  <c r="I231" i="1" s="1"/>
  <c r="J232" i="1"/>
  <c r="J231" i="1" s="1"/>
  <c r="K232" i="1"/>
  <c r="K231" i="1" s="1"/>
  <c r="L232" i="1"/>
  <c r="L231" i="1" s="1"/>
  <c r="I234" i="1"/>
  <c r="J234" i="1"/>
  <c r="K234" i="1"/>
  <c r="L234" i="1"/>
  <c r="I237" i="1"/>
  <c r="J237" i="1"/>
  <c r="K237" i="1"/>
  <c r="L237" i="1"/>
  <c r="I241" i="1"/>
  <c r="I240" i="1" s="1"/>
  <c r="J241" i="1"/>
  <c r="J240" i="1" s="1"/>
  <c r="K241" i="1"/>
  <c r="K240" i="1" s="1"/>
  <c r="L241" i="1"/>
  <c r="L240" i="1" s="1"/>
  <c r="I245" i="1"/>
  <c r="I244" i="1" s="1"/>
  <c r="J245" i="1"/>
  <c r="J244" i="1" s="1"/>
  <c r="K245" i="1"/>
  <c r="K244" i="1" s="1"/>
  <c r="L245" i="1"/>
  <c r="L244" i="1" s="1"/>
  <c r="I249" i="1"/>
  <c r="I248" i="1" s="1"/>
  <c r="J249" i="1"/>
  <c r="J248" i="1" s="1"/>
  <c r="K249" i="1"/>
  <c r="K248" i="1" s="1"/>
  <c r="L249" i="1"/>
  <c r="L248" i="1" s="1"/>
  <c r="I253" i="1"/>
  <c r="I252" i="1" s="1"/>
  <c r="J253" i="1"/>
  <c r="J252" i="1" s="1"/>
  <c r="K253" i="1"/>
  <c r="K252" i="1" s="1"/>
  <c r="L253" i="1"/>
  <c r="L252" i="1" s="1"/>
  <c r="I256" i="1"/>
  <c r="I255" i="1" s="1"/>
  <c r="J256" i="1"/>
  <c r="J255" i="1" s="1"/>
  <c r="K256" i="1"/>
  <c r="K255" i="1" s="1"/>
  <c r="L256" i="1"/>
  <c r="L255" i="1" s="1"/>
  <c r="I259" i="1"/>
  <c r="I258" i="1" s="1"/>
  <c r="J259" i="1"/>
  <c r="J258" i="1" s="1"/>
  <c r="K259" i="1"/>
  <c r="K258" i="1" s="1"/>
  <c r="L259" i="1"/>
  <c r="L258" i="1" s="1"/>
  <c r="I264" i="1"/>
  <c r="I263" i="1" s="1"/>
  <c r="J264" i="1"/>
  <c r="J263" i="1" s="1"/>
  <c r="K264" i="1"/>
  <c r="K263" i="1" s="1"/>
  <c r="L264" i="1"/>
  <c r="L263" i="1" s="1"/>
  <c r="I266" i="1"/>
  <c r="J266" i="1"/>
  <c r="K266" i="1"/>
  <c r="L266" i="1"/>
  <c r="I269" i="1"/>
  <c r="J269" i="1"/>
  <c r="K269" i="1"/>
  <c r="L269" i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1" i="1"/>
  <c r="I280" i="1" s="1"/>
  <c r="J281" i="1"/>
  <c r="J280" i="1" s="1"/>
  <c r="K281" i="1"/>
  <c r="K280" i="1" s="1"/>
  <c r="L281" i="1"/>
  <c r="L280" i="1" s="1"/>
  <c r="I285" i="1"/>
  <c r="I284" i="1" s="1"/>
  <c r="J285" i="1"/>
  <c r="J284" i="1" s="1"/>
  <c r="K285" i="1"/>
  <c r="K284" i="1" s="1"/>
  <c r="L285" i="1"/>
  <c r="L284" i="1" s="1"/>
  <c r="I288" i="1"/>
  <c r="I287" i="1" s="1"/>
  <c r="J288" i="1"/>
  <c r="J287" i="1" s="1"/>
  <c r="K288" i="1"/>
  <c r="K287" i="1" s="1"/>
  <c r="L288" i="1"/>
  <c r="L287" i="1" s="1"/>
  <c r="I291" i="1"/>
  <c r="I290" i="1" s="1"/>
  <c r="J291" i="1"/>
  <c r="J290" i="1" s="1"/>
  <c r="K291" i="1"/>
  <c r="K290" i="1" s="1"/>
  <c r="L291" i="1"/>
  <c r="L290" i="1" s="1"/>
  <c r="I297" i="1"/>
  <c r="I296" i="1" s="1"/>
  <c r="J297" i="1"/>
  <c r="J296" i="1" s="1"/>
  <c r="K297" i="1"/>
  <c r="K296" i="1" s="1"/>
  <c r="K295" i="1" s="1"/>
  <c r="L297" i="1"/>
  <c r="L296" i="1" s="1"/>
  <c r="L295" i="1" s="1"/>
  <c r="I299" i="1"/>
  <c r="J299" i="1"/>
  <c r="K299" i="1"/>
  <c r="L299" i="1"/>
  <c r="I302" i="1"/>
  <c r="J302" i="1"/>
  <c r="K302" i="1"/>
  <c r="L302" i="1"/>
  <c r="I306" i="1"/>
  <c r="I305" i="1" s="1"/>
  <c r="J306" i="1"/>
  <c r="J305" i="1" s="1"/>
  <c r="K306" i="1"/>
  <c r="K305" i="1" s="1"/>
  <c r="L306" i="1"/>
  <c r="L305" i="1" s="1"/>
  <c r="I310" i="1"/>
  <c r="I309" i="1" s="1"/>
  <c r="J310" i="1"/>
  <c r="J309" i="1" s="1"/>
  <c r="K310" i="1"/>
  <c r="K309" i="1" s="1"/>
  <c r="L310" i="1"/>
  <c r="L309" i="1" s="1"/>
  <c r="I314" i="1"/>
  <c r="I313" i="1" s="1"/>
  <c r="J314" i="1"/>
  <c r="J313" i="1" s="1"/>
  <c r="K314" i="1"/>
  <c r="K313" i="1" s="1"/>
  <c r="L314" i="1"/>
  <c r="L313" i="1" s="1"/>
  <c r="I318" i="1"/>
  <c r="I317" i="1" s="1"/>
  <c r="J318" i="1"/>
  <c r="J317" i="1" s="1"/>
  <c r="K318" i="1"/>
  <c r="K317" i="1" s="1"/>
  <c r="L318" i="1"/>
  <c r="L317" i="1" s="1"/>
  <c r="I321" i="1"/>
  <c r="I320" i="1" s="1"/>
  <c r="J321" i="1"/>
  <c r="J320" i="1" s="1"/>
  <c r="K321" i="1"/>
  <c r="K320" i="1" s="1"/>
  <c r="L321" i="1"/>
  <c r="L320" i="1" s="1"/>
  <c r="I324" i="1"/>
  <c r="I323" i="1" s="1"/>
  <c r="J324" i="1"/>
  <c r="J323" i="1" s="1"/>
  <c r="K324" i="1"/>
  <c r="K323" i="1" s="1"/>
  <c r="L324" i="1"/>
  <c r="L323" i="1" s="1"/>
  <c r="I329" i="1"/>
  <c r="I328" i="1" s="1"/>
  <c r="J329" i="1"/>
  <c r="J328" i="1" s="1"/>
  <c r="K329" i="1"/>
  <c r="K328" i="1" s="1"/>
  <c r="L329" i="1"/>
  <c r="L328" i="1" s="1"/>
  <c r="L327" i="1" s="1"/>
  <c r="I331" i="1"/>
  <c r="J331" i="1"/>
  <c r="K331" i="1"/>
  <c r="L331" i="1"/>
  <c r="I334" i="1"/>
  <c r="J334" i="1"/>
  <c r="K334" i="1"/>
  <c r="L334" i="1"/>
  <c r="I338" i="1"/>
  <c r="I337" i="1" s="1"/>
  <c r="J338" i="1"/>
  <c r="J337" i="1" s="1"/>
  <c r="K338" i="1"/>
  <c r="K337" i="1" s="1"/>
  <c r="L338" i="1"/>
  <c r="L337" i="1" s="1"/>
  <c r="I342" i="1"/>
  <c r="I341" i="1" s="1"/>
  <c r="J342" i="1"/>
  <c r="J341" i="1" s="1"/>
  <c r="K342" i="1"/>
  <c r="K341" i="1" s="1"/>
  <c r="L342" i="1"/>
  <c r="L341" i="1" s="1"/>
  <c r="I346" i="1"/>
  <c r="I345" i="1" s="1"/>
  <c r="J346" i="1"/>
  <c r="J345" i="1" s="1"/>
  <c r="K346" i="1"/>
  <c r="K345" i="1" s="1"/>
  <c r="L346" i="1"/>
  <c r="L345" i="1" s="1"/>
  <c r="I350" i="1"/>
  <c r="I349" i="1" s="1"/>
  <c r="J350" i="1"/>
  <c r="J349" i="1" s="1"/>
  <c r="K350" i="1"/>
  <c r="K349" i="1" s="1"/>
  <c r="L350" i="1"/>
  <c r="L349" i="1" s="1"/>
  <c r="L352" i="1"/>
  <c r="I353" i="1"/>
  <c r="I352" i="1" s="1"/>
  <c r="J353" i="1"/>
  <c r="J352" i="1" s="1"/>
  <c r="K353" i="1"/>
  <c r="K352" i="1" s="1"/>
  <c r="L353" i="1"/>
  <c r="I356" i="1"/>
  <c r="I355" i="1" s="1"/>
  <c r="J356" i="1"/>
  <c r="J355" i="1" s="1"/>
  <c r="K356" i="1"/>
  <c r="K355" i="1" s="1"/>
  <c r="L356" i="1"/>
  <c r="L355" i="1" s="1"/>
  <c r="K327" i="1" l="1"/>
  <c r="J327" i="1"/>
  <c r="J295" i="1"/>
  <c r="J294" i="1" s="1"/>
  <c r="L294" i="1"/>
  <c r="K294" i="1"/>
  <c r="I327" i="1"/>
  <c r="I295" i="1"/>
  <c r="I294" i="1" s="1"/>
  <c r="L109" i="1"/>
  <c r="L89" i="1"/>
  <c r="L62" i="1"/>
  <c r="L61" i="1" s="1"/>
  <c r="L31" i="1"/>
  <c r="K262" i="1"/>
  <c r="K230" i="1"/>
  <c r="K207" i="1"/>
  <c r="K178" i="1"/>
  <c r="K177" i="1" s="1"/>
  <c r="K165" i="1"/>
  <c r="K160" i="1" s="1"/>
  <c r="K151" i="1"/>
  <c r="K150" i="1" s="1"/>
  <c r="K131" i="1"/>
  <c r="K109" i="1"/>
  <c r="K89" i="1"/>
  <c r="K62" i="1"/>
  <c r="K61" i="1" s="1"/>
  <c r="K31" i="1"/>
  <c r="L262" i="1"/>
  <c r="J262" i="1"/>
  <c r="J230" i="1"/>
  <c r="J229" i="1" s="1"/>
  <c r="J207" i="1"/>
  <c r="J178" i="1"/>
  <c r="J165" i="1"/>
  <c r="J160" i="1"/>
  <c r="J151" i="1"/>
  <c r="J150" i="1" s="1"/>
  <c r="J131" i="1"/>
  <c r="J109" i="1"/>
  <c r="J89" i="1"/>
  <c r="J62" i="1"/>
  <c r="J61" i="1" s="1"/>
  <c r="J31" i="1"/>
  <c r="L230" i="1"/>
  <c r="L229" i="1" s="1"/>
  <c r="L178" i="1"/>
  <c r="L177" i="1" s="1"/>
  <c r="L165" i="1"/>
  <c r="L160" i="1" s="1"/>
  <c r="L151" i="1"/>
  <c r="L150" i="1" s="1"/>
  <c r="L131" i="1"/>
  <c r="I262" i="1"/>
  <c r="I230" i="1"/>
  <c r="I229" i="1" s="1"/>
  <c r="I207" i="1"/>
  <c r="I178" i="1"/>
  <c r="I165" i="1"/>
  <c r="I160" i="1"/>
  <c r="I151" i="1"/>
  <c r="I150" i="1" s="1"/>
  <c r="I131" i="1"/>
  <c r="I109" i="1"/>
  <c r="I89" i="1"/>
  <c r="I62" i="1"/>
  <c r="I61" i="1" s="1"/>
  <c r="I31" i="1"/>
  <c r="L176" i="1" l="1"/>
  <c r="K30" i="1"/>
  <c r="I30" i="1"/>
  <c r="I359" i="1" s="1"/>
  <c r="I177" i="1"/>
  <c r="I176" i="1" s="1"/>
  <c r="K229" i="1"/>
  <c r="K176" i="1" s="1"/>
  <c r="L30" i="1"/>
  <c r="L359" i="1" s="1"/>
  <c r="J30" i="1"/>
  <c r="J359" i="1" s="1"/>
  <c r="J177" i="1"/>
  <c r="J176" i="1" s="1"/>
  <c r="K359" i="1" l="1"/>
</calcChain>
</file>

<file path=xl/sharedStrings.xml><?xml version="1.0" encoding="utf-8"?>
<sst xmlns="http://schemas.openxmlformats.org/spreadsheetml/2006/main" count="386" uniqueCount="241">
  <si>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</si>
  <si>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</si>
  <si>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</si>
  <si>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</si>
  <si>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</si>
  <si>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gruodžio 31 d. įsakymo Nr.1K-464 redakcija)</t>
  </si>
  <si>
    <t>Kupiškio meno mokykla, 191777764</t>
  </si>
  <si>
    <t>(įstaigos pavadinimas, kodas Juridinių asmenų registre, adresas)</t>
  </si>
  <si>
    <t>BIUDŽETO IŠLAIDŲ SĄMATOS VYKDYMO</t>
  </si>
  <si>
    <t>2019 M. GRUODŽIO MĖN. 31 D.</t>
  </si>
  <si>
    <t>4 ketvirtis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</si>
  <si>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</si>
  <si>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</si>
  <si>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</si>
  <si>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</si>
  <si>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</si>
  <si>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</si>
  <si>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</si>
  <si>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Moksleivių nemokamas vežimas</t>
  </si>
  <si>
    <t>Įstaigos</t>
  </si>
  <si>
    <t>191777764</t>
  </si>
  <si>
    <t>4.1.2.12. Transporto lengvatos</t>
  </si>
  <si>
    <t>Programos</t>
  </si>
  <si>
    <t>4</t>
  </si>
  <si>
    <t>Finansavimo šaltinio</t>
  </si>
  <si>
    <t>B</t>
  </si>
  <si>
    <t>Valstybės funkcijos</t>
  </si>
  <si>
    <t>09</t>
  </si>
  <si>
    <t>06</t>
  </si>
  <si>
    <t>01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</si>
  <si>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</si>
  <si>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</si>
  <si>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</si>
  <si>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</si>
  <si>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</si>
  <si>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</si>
  <si>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</si>
  <si>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</si>
  <si>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</si>
  <si>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</si>
  <si>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</si>
  <si>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</si>
  <si>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</si>
  <si>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</si>
  <si>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</si>
  <si>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</si>
  <si>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</si>
  <si>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</si>
  <si>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</si>
  <si>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</si>
  <si>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</si>
  <si>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</si>
  <si>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</si>
  <si>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</si>
  <si>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</si>
  <si>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</si>
  <si>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</si>
  <si>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</si>
  <si>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</si>
  <si>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</si>
  <si>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</si>
  <si>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</si>
  <si>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</si>
  <si>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</si>
  <si>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</si>
  <si>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</si>
  <si>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</si>
  <si>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</si>
  <si>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</si>
  <si>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</si>
  <si>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</si>
  <si>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</si>
  <si>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</si>
  <si>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</si>
  <si>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</si>
  <si>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</si>
  <si>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</si>
  <si>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</si>
  <si>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</si>
  <si>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</si>
  <si>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</si>
  <si>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</si>
  <si>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</si>
  <si>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</si>
  <si>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</si>
  <si>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</si>
  <si>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</si>
  <si>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</si>
  <si>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</si>
  <si>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</si>
  <si>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</si>
  <si>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</si>
  <si>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</si>
  <si>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</si>
  <si>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</si>
  <si>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</si>
  <si>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</si>
  <si>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</si>
  <si>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</si>
  <si>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</si>
  <si>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</si>
  <si>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</si>
  <si>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</si>
  <si>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</si>
  <si>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</si>
  <si>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</si>
  <si>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</si>
  <si>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</si>
  <si>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</si>
  <si>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</si>
  <si>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</si>
  <si>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</si>
  <si>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</si>
  <si>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</si>
  <si>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</si>
  <si>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</si>
  <si>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</si>
  <si>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</si>
  <si>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</si>
  <si>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</si>
  <si>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</si>
  <si>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</si>
  <si>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</si>
  <si>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</si>
  <si>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</si>
  <si>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</si>
  <si>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</si>
  <si>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</si>
  <si>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</si>
  <si>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</si>
  <si>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</si>
  <si>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</si>
  <si>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</si>
  <si>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</si>
  <si>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</si>
  <si>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</si>
  <si>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</si>
  <si>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</si>
  <si>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</si>
  <si>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</si>
  <si>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</si>
  <si>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</si>
  <si>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</si>
  <si>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</si>
  <si>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</si>
  <si>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</si>
  <si>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</si>
  <si>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</si>
  <si>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</si>
  <si>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</si>
  <si>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</si>
  <si>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</si>
  <si>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</si>
  <si>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</si>
  <si>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</si>
  <si>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</si>
  <si>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</si>
  <si>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</si>
  <si>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</si>
  <si>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</si>
  <si>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</si>
  <si>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</si>
  <si>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</si>
  <si>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</si>
  <si>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</si>
  <si>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</si>
  <si>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</si>
  <si>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</si>
  <si>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</si>
  <si>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</si>
  <si>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</si>
  <si>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</si>
  <si>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</si>
  <si>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</si>
  <si>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</si>
  <si>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</si>
  <si>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</si>
  <si>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</si>
  <si>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</si>
  <si>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</si>
  <si>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</si>
  <si>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</si>
  <si>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</si>
  <si>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</si>
  <si>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</si>
  <si>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</si>
  <si>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</si>
  <si>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</si>
  <si>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</si>
  <si>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</si>
  <si>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</si>
  <si>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</si>
  <si>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</si>
  <si>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</si>
  <si>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</si>
  <si>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</si>
  <si>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</si>
  <si>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</si>
  <si>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</si>
  <si>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</si>
  <si>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</si>
  <si>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</si>
  <si>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</si>
  <si>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</si>
  <si>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</si>
  <si>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</si>
  <si>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</si>
  <si>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</si>
  <si>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</si>
  <si>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</si>
  <si>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</si>
  <si>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</si>
  <si>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</si>
  <si>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</si>
  <si>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</si>
  <si>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</si>
  <si>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</si>
  <si>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</si>
  <si>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</si>
  <si>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</si>
  <si>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</si>
  <si>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</si>
  <si>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</si>
  <si>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</si>
  <si>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</si>
  <si>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</si>
  <si>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</si>
  <si>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</si>
  <si>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</si>
  <si>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</si>
  <si>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</si>
  <si>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</si>
  <si>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Daiva Šakickienė</t>
  </si>
  <si>
    <t xml:space="preserve">      (įstaigos vadovo ar jo įgalioto asmens pareigų  pavadinimas)</t>
  </si>
  <si>
    <t>(parašas)</t>
  </si>
  <si>
    <t>(vardas ir pavardė)</t>
  </si>
  <si>
    <t>Savivaldybės įstaigų buhalt. apskaitos tarnybos vedėja</t>
  </si>
  <si>
    <t>Jolanta Balaišienė</t>
  </si>
  <si>
    <t xml:space="preserve">  (vyriausiasis buhalteris (buhalteris)/centralizuotos apskaitos įstaigos vadovas arba jo įgaliotas asmuo</t>
  </si>
  <si>
    <t>Socialinės ir sveikatos apsaugos programa</t>
  </si>
  <si>
    <t>2020.01.16 Nr. T3-69-6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</si>
</sst>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Arial"/>
    </font>
    <font>
      <sz val="10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</font>
    <font>
      <vertAlign val="superscript"/>
      <sz val="12"/>
      <color indexed="8"/>
      <name val="Times New Roman"/>
    </font>
    <font>
      <sz val="8"/>
      <color indexed="8"/>
      <name val="Arial"/>
    </font>
    <font>
      <b/>
      <sz val="11"/>
      <color indexed="8"/>
      <name val="Times New Roman Baltic"/>
    </font>
    <font>
      <sz val="12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b/>
      <sz val="12"/>
      <color indexed="8"/>
      <name val="Times New Roman"/>
    </font>
    <font>
      <b/>
      <sz val="12"/>
      <color indexed="8"/>
      <name val="Times New Roman Baltic"/>
    </font>
    <font>
      <sz val="11"/>
      <color indexed="8"/>
      <name val="Times New Roman Baltic"/>
    </font>
    <font>
      <u/>
      <sz val="10"/>
      <color indexed="8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</fills>
  <borders count="1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1">
    <xf numFmtId="0" fontId="0" fillId="0" borderId="0" applyFill="0" applyProtection="0"/>
  </cellStyleXfs>
  <cellXfs count="180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1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7" fillId="0" borderId="2" xfId="0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9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9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9" fillId="0" borderId="12" xfId="0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9" fillId="0" borderId="12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9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9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9" fillId="0" borderId="7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10" fillId="0" borderId="14" xfId="0" applyFont="1" applyFill="1" applyBorder="1" applyAlignment="1" applyProtection="1">
      <alignment horizontal="center" vertical="top" wrapText="1"/>
    </xf>
    <xf numFmtId="0" fontId="11" fillId="0" borderId="8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9" fillId="0" borderId="0" xfId="0" applyFont="1" applyFill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3" fillId="0" borderId="6" xfId="0" applyFont="1" applyFill="1" applyBorder="1" applyAlignment="1" applyProtection="1">
      <alignment horizontal="center" vertical="top"/>
    </xf>
    <xf numFmtId="0" fontId="1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Protection="1">
      <protection locked="0"/>
    </xf>
    <xf numFmtId="0" fontId="22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21" fillId="0" borderId="0" xfId="0" applyFont="1" applyFill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2" xfId="0" applyFill="1" applyBorder="1" applyProtection="1"/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0" fontId="13" fillId="0" borderId="0" xfId="0" applyFont="1" applyFill="1" applyAlignment="1" applyProtection="1">
      <alignment horizontal="center" vertical="top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wrapText="1"/>
    </xf>
    <xf numFmtId="0" fontId="19" fillId="0" borderId="8" xfId="0" applyFont="1" applyFill="1" applyBorder="1" applyAlignment="1" applyProtection="1">
      <alignment horizont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5"/>
  <sheetViews>
    <sheetView tabSelected="1" showRuler="0" topLeftCell="A13" zoomScaleNormal="100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4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4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4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4"/>
      <c r="N4" s="135"/>
      <c r="O4" s="135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4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3" t="s">
        <v>6</v>
      </c>
      <c r="H6" s="6"/>
      <c r="I6" s="6"/>
      <c r="J6" s="10"/>
      <c r="K6" s="10"/>
      <c r="L6" s="11"/>
      <c r="M6" s="13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52" t="s">
        <v>7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3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2"/>
      <c r="B8" s="133"/>
      <c r="C8" s="133"/>
      <c r="D8" s="133"/>
      <c r="E8" s="133"/>
      <c r="F8" s="133"/>
      <c r="G8" s="154" t="s">
        <v>8</v>
      </c>
      <c r="H8" s="154"/>
      <c r="I8" s="154"/>
      <c r="J8" s="154"/>
      <c r="K8" s="154"/>
      <c r="L8" s="133"/>
      <c r="M8" s="13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147" t="s">
        <v>9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3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149" t="s">
        <v>10</v>
      </c>
      <c r="H10" s="149"/>
      <c r="I10" s="149"/>
      <c r="J10" s="149"/>
      <c r="K10" s="149"/>
      <c r="M10" s="1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155" t="s">
        <v>11</v>
      </c>
      <c r="H11" s="155"/>
      <c r="I11" s="155"/>
      <c r="J11" s="155"/>
      <c r="K11" s="15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147" t="s">
        <v>12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148" t="s">
        <v>240</v>
      </c>
      <c r="H15" s="149"/>
      <c r="I15" s="149"/>
      <c r="J15" s="149"/>
      <c r="K15" s="149"/>
    </row>
    <row r="16" spans="1:36" ht="11.25" customHeight="1">
      <c r="G16" s="150" t="s">
        <v>13</v>
      </c>
      <c r="H16" s="150"/>
      <c r="I16" s="150"/>
      <c r="J16" s="150"/>
      <c r="K16" s="150"/>
    </row>
    <row r="17" spans="1:17" ht="15" customHeight="1">
      <c r="B17"/>
      <c r="C17"/>
      <c r="D17"/>
      <c r="E17" s="151" t="s">
        <v>239</v>
      </c>
      <c r="F17" s="151"/>
      <c r="G17" s="151"/>
      <c r="H17" s="151"/>
      <c r="I17" s="151"/>
      <c r="J17" s="151"/>
      <c r="K17" s="151"/>
      <c r="L17"/>
    </row>
    <row r="18" spans="1:17" ht="12" customHeight="1">
      <c r="A18" s="173" t="s">
        <v>14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36"/>
    </row>
    <row r="19" spans="1:17" ht="12" customHeight="1">
      <c r="F19" s="1"/>
      <c r="J19" s="12"/>
      <c r="K19" s="13"/>
      <c r="L19" s="14" t="s">
        <v>15</v>
      </c>
      <c r="M19" s="136"/>
    </row>
    <row r="20" spans="1:17" ht="11.25" customHeight="1">
      <c r="F20" s="1"/>
      <c r="J20" s="15" t="s">
        <v>16</v>
      </c>
      <c r="K20" s="7"/>
      <c r="L20" s="16"/>
      <c r="M20" s="136"/>
    </row>
    <row r="21" spans="1:17" ht="12" customHeight="1">
      <c r="E21" s="6"/>
      <c r="F21" s="17"/>
      <c r="I21" s="18"/>
      <c r="J21" s="18"/>
      <c r="K21" s="19" t="s">
        <v>17</v>
      </c>
      <c r="L21" s="16"/>
      <c r="M21" s="136"/>
    </row>
    <row r="22" spans="1:17" ht="12.75" customHeight="1">
      <c r="C22" s="174" t="s">
        <v>18</v>
      </c>
      <c r="D22" s="175"/>
      <c r="E22" s="175"/>
      <c r="F22" s="175"/>
      <c r="G22" s="175"/>
      <c r="H22" s="175"/>
      <c r="I22" s="175"/>
      <c r="K22" s="19" t="s">
        <v>19</v>
      </c>
      <c r="L22" s="20" t="s">
        <v>20</v>
      </c>
      <c r="M22" s="136"/>
    </row>
    <row r="23" spans="1:17" ht="12" customHeight="1">
      <c r="F23" s="1"/>
      <c r="G23" s="17" t="s">
        <v>21</v>
      </c>
      <c r="H23" s="21"/>
      <c r="J23" s="131" t="s">
        <v>22</v>
      </c>
      <c r="K23" s="22" t="s">
        <v>23</v>
      </c>
      <c r="L23" s="16"/>
      <c r="M23" s="136"/>
    </row>
    <row r="24" spans="1:17" ht="12.75" customHeight="1">
      <c r="F24" s="1"/>
      <c r="G24" s="23" t="s">
        <v>24</v>
      </c>
      <c r="H24" s="24" t="s">
        <v>25</v>
      </c>
      <c r="I24" s="25"/>
      <c r="J24" s="26"/>
      <c r="K24" s="16"/>
      <c r="L24" s="16"/>
      <c r="M24" s="136"/>
    </row>
    <row r="25" spans="1:17" ht="13.5" customHeight="1">
      <c r="F25" s="1"/>
      <c r="G25" s="179" t="s">
        <v>26</v>
      </c>
      <c r="H25" s="179"/>
      <c r="I25" s="144" t="s">
        <v>27</v>
      </c>
      <c r="J25" s="145" t="s">
        <v>28</v>
      </c>
      <c r="K25" s="146" t="s">
        <v>29</v>
      </c>
      <c r="L25" s="146" t="s">
        <v>29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30</v>
      </c>
      <c r="I26" s="29"/>
      <c r="J26" s="29"/>
      <c r="K26" s="30"/>
      <c r="L26" s="31" t="s">
        <v>31</v>
      </c>
      <c r="M26" s="137"/>
    </row>
    <row r="27" spans="1:17" ht="24" customHeight="1">
      <c r="A27" s="159" t="s">
        <v>32</v>
      </c>
      <c r="B27" s="160"/>
      <c r="C27" s="160"/>
      <c r="D27" s="160"/>
      <c r="E27" s="160"/>
      <c r="F27" s="160"/>
      <c r="G27" s="163" t="s">
        <v>33</v>
      </c>
      <c r="H27" s="165" t="s">
        <v>34</v>
      </c>
      <c r="I27" s="167" t="s">
        <v>35</v>
      </c>
      <c r="J27" s="168"/>
      <c r="K27" s="169" t="s">
        <v>36</v>
      </c>
      <c r="L27" s="171" t="s">
        <v>37</v>
      </c>
      <c r="M27" s="137"/>
    </row>
    <row r="28" spans="1:17" ht="46.5" customHeight="1">
      <c r="A28" s="161"/>
      <c r="B28" s="162"/>
      <c r="C28" s="162"/>
      <c r="D28" s="162"/>
      <c r="E28" s="162"/>
      <c r="F28" s="162"/>
      <c r="G28" s="164"/>
      <c r="H28" s="166"/>
      <c r="I28" s="32" t="s">
        <v>38</v>
      </c>
      <c r="J28" s="33" t="s">
        <v>39</v>
      </c>
      <c r="K28" s="170"/>
      <c r="L28" s="172"/>
    </row>
    <row r="29" spans="1:17" ht="11.25" customHeight="1">
      <c r="A29" s="176" t="s">
        <v>40</v>
      </c>
      <c r="B29" s="177"/>
      <c r="C29" s="177"/>
      <c r="D29" s="177"/>
      <c r="E29" s="177"/>
      <c r="F29" s="178"/>
      <c r="G29" s="34">
        <v>2</v>
      </c>
      <c r="H29" s="35">
        <v>3</v>
      </c>
      <c r="I29" s="36" t="s">
        <v>23</v>
      </c>
      <c r="J29" s="37" t="s">
        <v>41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42</v>
      </c>
      <c r="H30" s="43">
        <v>1</v>
      </c>
      <c r="I30" s="44">
        <f>SUM(I31+I42+I61+I82+I89+I109+I131+I150+I160)</f>
        <v>150</v>
      </c>
      <c r="J30" s="44">
        <f>SUM(J31+J42+J61+J82+J89+J109+J131+J150+J160)</f>
        <v>150</v>
      </c>
      <c r="K30" s="45">
        <f>SUM(K31+K42+K61+K82+K89+K109+K131+K150+K160)</f>
        <v>150</v>
      </c>
      <c r="L30" s="44">
        <f>SUM(L31+L42+L61+L82+L89+L109+L131+L150+L160)</f>
        <v>150</v>
      </c>
    </row>
    <row r="31" spans="1:17" ht="16.5" hidden="1" customHeight="1" collapsed="1">
      <c r="A31" s="39">
        <v>2</v>
      </c>
      <c r="B31" s="46">
        <v>1</v>
      </c>
      <c r="C31" s="47"/>
      <c r="D31" s="48"/>
      <c r="E31" s="49"/>
      <c r="F31" s="50"/>
      <c r="G31" s="51" t="s">
        <v>43</v>
      </c>
      <c r="H31" s="43">
        <v>2</v>
      </c>
      <c r="I31" s="44">
        <f>SUM(I32+I38)</f>
        <v>0</v>
      </c>
      <c r="J31" s="44">
        <f>SUM(J32+J38)</f>
        <v>0</v>
      </c>
      <c r="K31" s="52">
        <f>SUM(K32+K38)</f>
        <v>0</v>
      </c>
      <c r="L31" s="53">
        <f>SUM(L32+L38)</f>
        <v>0</v>
      </c>
    </row>
    <row r="32" spans="1:17" ht="14.25" hidden="1" customHeight="1" collapsed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44</v>
      </c>
      <c r="H32" s="43">
        <v>3</v>
      </c>
      <c r="I32" s="44">
        <f>SUM(I33)</f>
        <v>0</v>
      </c>
      <c r="J32" s="44">
        <f>SUM(J33)</f>
        <v>0</v>
      </c>
      <c r="K32" s="45">
        <f>SUM(K33)</f>
        <v>0</v>
      </c>
      <c r="L32" s="44">
        <f>SUM(L33)</f>
        <v>0</v>
      </c>
      <c r="Q32" s="138"/>
    </row>
    <row r="33" spans="1:19" ht="13.5" hidden="1" customHeight="1" collapsed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44</v>
      </c>
      <c r="H33" s="43">
        <v>4</v>
      </c>
      <c r="I33" s="44">
        <f>SUM(I34+I36)</f>
        <v>0</v>
      </c>
      <c r="J33" s="44">
        <f t="shared" ref="J33:L34" si="0">SUM(J34)</f>
        <v>0</v>
      </c>
      <c r="K33" s="44">
        <f t="shared" si="0"/>
        <v>0</v>
      </c>
      <c r="L33" s="44">
        <f t="shared" si="0"/>
        <v>0</v>
      </c>
      <c r="Q33" s="138"/>
      <c r="R33" s="138"/>
    </row>
    <row r="34" spans="1:19" ht="14.25" hidden="1" customHeight="1" collapsed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45</v>
      </c>
      <c r="H34" s="43">
        <v>5</v>
      </c>
      <c r="I34" s="45">
        <f>SUM(I35)</f>
        <v>0</v>
      </c>
      <c r="J34" s="45">
        <f t="shared" si="0"/>
        <v>0</v>
      </c>
      <c r="K34" s="45">
        <f t="shared" si="0"/>
        <v>0</v>
      </c>
      <c r="L34" s="45">
        <f t="shared" si="0"/>
        <v>0</v>
      </c>
      <c r="Q34" s="138"/>
      <c r="R34" s="138"/>
    </row>
    <row r="35" spans="1:19" ht="14.25" hidden="1" customHeight="1" collapsed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45</v>
      </c>
      <c r="H35" s="43">
        <v>6</v>
      </c>
      <c r="I35" s="59">
        <v>0</v>
      </c>
      <c r="J35" s="60">
        <v>0</v>
      </c>
      <c r="K35" s="60">
        <v>0</v>
      </c>
      <c r="L35" s="60">
        <v>0</v>
      </c>
      <c r="Q35" s="138"/>
      <c r="R35" s="138"/>
    </row>
    <row r="36" spans="1:19" ht="12.75" hidden="1" customHeight="1" collapsed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46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 collapsed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46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 collapsed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47</v>
      </c>
      <c r="H38" s="43">
        <v>9</v>
      </c>
      <c r="I38" s="45">
        <f t="shared" ref="I38:L40" si="1">I39</f>
        <v>0</v>
      </c>
      <c r="J38" s="44">
        <f t="shared" si="1"/>
        <v>0</v>
      </c>
      <c r="K38" s="45">
        <f t="shared" si="1"/>
        <v>0</v>
      </c>
      <c r="L38" s="44">
        <f t="shared" si="1"/>
        <v>0</v>
      </c>
      <c r="Q38" s="138"/>
      <c r="R38" s="138"/>
    </row>
    <row r="39" spans="1:19" ht="15.75" hidden="1" customHeight="1" collapsed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47</v>
      </c>
      <c r="H39" s="43">
        <v>10</v>
      </c>
      <c r="I39" s="45">
        <f t="shared" si="1"/>
        <v>0</v>
      </c>
      <c r="J39" s="44">
        <f t="shared" si="1"/>
        <v>0</v>
      </c>
      <c r="K39" s="44">
        <f t="shared" si="1"/>
        <v>0</v>
      </c>
      <c r="L39" s="44">
        <f t="shared" si="1"/>
        <v>0</v>
      </c>
      <c r="Q39" s="138"/>
    </row>
    <row r="40" spans="1:19" ht="13.5" hidden="1" customHeight="1" collapsed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47</v>
      </c>
      <c r="H40" s="43">
        <v>11</v>
      </c>
      <c r="I40" s="44">
        <f t="shared" si="1"/>
        <v>0</v>
      </c>
      <c r="J40" s="44">
        <f t="shared" si="1"/>
        <v>0</v>
      </c>
      <c r="K40" s="44">
        <f t="shared" si="1"/>
        <v>0</v>
      </c>
      <c r="L40" s="44">
        <f t="shared" si="1"/>
        <v>0</v>
      </c>
      <c r="Q40" s="138"/>
      <c r="R40" s="138"/>
    </row>
    <row r="41" spans="1:19" ht="14.25" hidden="1" customHeight="1" collapsed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47</v>
      </c>
      <c r="H41" s="43">
        <v>12</v>
      </c>
      <c r="I41" s="61">
        <v>0</v>
      </c>
      <c r="J41" s="60">
        <v>0</v>
      </c>
      <c r="K41" s="60">
        <v>0</v>
      </c>
      <c r="L41" s="60">
        <v>0</v>
      </c>
      <c r="Q41" s="138"/>
      <c r="R41" s="138"/>
    </row>
    <row r="42" spans="1:19" ht="26.25" hidden="1" customHeight="1" collapsed="1">
      <c r="A42" s="62">
        <v>2</v>
      </c>
      <c r="B42" s="63">
        <v>2</v>
      </c>
      <c r="C42" s="47"/>
      <c r="D42" s="48"/>
      <c r="E42" s="49"/>
      <c r="F42" s="50"/>
      <c r="G42" s="51" t="s">
        <v>48</v>
      </c>
      <c r="H42" s="43">
        <v>13</v>
      </c>
      <c r="I42" s="64">
        <f t="shared" ref="I42:L44" si="2">I43</f>
        <v>0</v>
      </c>
      <c r="J42" s="65">
        <f t="shared" si="2"/>
        <v>0</v>
      </c>
      <c r="K42" s="64">
        <f t="shared" si="2"/>
        <v>0</v>
      </c>
      <c r="L42" s="64">
        <f t="shared" si="2"/>
        <v>0</v>
      </c>
    </row>
    <row r="43" spans="1:19" ht="27" hidden="1" customHeight="1" collapsed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48</v>
      </c>
      <c r="H43" s="43">
        <v>14</v>
      </c>
      <c r="I43" s="44">
        <f t="shared" si="2"/>
        <v>0</v>
      </c>
      <c r="J43" s="45">
        <f t="shared" si="2"/>
        <v>0</v>
      </c>
      <c r="K43" s="44">
        <f t="shared" si="2"/>
        <v>0</v>
      </c>
      <c r="L43" s="45">
        <f t="shared" si="2"/>
        <v>0</v>
      </c>
      <c r="Q43" s="138"/>
      <c r="S43" s="138"/>
    </row>
    <row r="44" spans="1:19" ht="15.75" hidden="1" customHeight="1" collapsed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48</v>
      </c>
      <c r="H44" s="43">
        <v>15</v>
      </c>
      <c r="I44" s="44">
        <f t="shared" si="2"/>
        <v>0</v>
      </c>
      <c r="J44" s="45">
        <f t="shared" si="2"/>
        <v>0</v>
      </c>
      <c r="K44" s="53">
        <f t="shared" si="2"/>
        <v>0</v>
      </c>
      <c r="L44" s="53">
        <f t="shared" si="2"/>
        <v>0</v>
      </c>
      <c r="Q44" s="138"/>
      <c r="R44" s="138"/>
    </row>
    <row r="45" spans="1:19" ht="24.75" hidden="1" customHeight="1" collapsed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48</v>
      </c>
      <c r="H45" s="43">
        <v>16</v>
      </c>
      <c r="I45" s="71">
        <f>SUM(I46:I60)</f>
        <v>0</v>
      </c>
      <c r="J45" s="71">
        <f>SUM(J46:J60)</f>
        <v>0</v>
      </c>
      <c r="K45" s="72">
        <f>SUM(K46:K60)</f>
        <v>0</v>
      </c>
      <c r="L45" s="72">
        <f>SUM(L46:L60)</f>
        <v>0</v>
      </c>
      <c r="Q45" s="138"/>
      <c r="R45" s="138"/>
    </row>
    <row r="46" spans="1:19" ht="15.75" hidden="1" customHeight="1" collapsed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49</v>
      </c>
      <c r="H46" s="43">
        <v>17</v>
      </c>
      <c r="I46" s="60">
        <v>0</v>
      </c>
      <c r="J46" s="60">
        <v>0</v>
      </c>
      <c r="K46" s="60">
        <v>0</v>
      </c>
      <c r="L46" s="60">
        <v>0</v>
      </c>
      <c r="Q46" s="138"/>
      <c r="R46" s="138"/>
    </row>
    <row r="47" spans="1:19" ht="26.25" hidden="1" customHeight="1" collapsed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50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8"/>
      <c r="R47" s="138"/>
    </row>
    <row r="48" spans="1:19" ht="26.25" hidden="1" customHeight="1" collapsed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51</v>
      </c>
      <c r="H48" s="43">
        <v>19</v>
      </c>
      <c r="I48" s="60">
        <v>0</v>
      </c>
      <c r="J48" s="60">
        <v>0</v>
      </c>
      <c r="K48" s="60">
        <v>0</v>
      </c>
      <c r="L48" s="60">
        <v>0</v>
      </c>
      <c r="Q48" s="138"/>
      <c r="R48" s="138"/>
    </row>
    <row r="49" spans="1:19" ht="27" hidden="1" customHeight="1" collapsed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52</v>
      </c>
      <c r="H49" s="43">
        <v>20</v>
      </c>
      <c r="I49" s="60">
        <v>0</v>
      </c>
      <c r="J49" s="60">
        <v>0</v>
      </c>
      <c r="K49" s="60">
        <v>0</v>
      </c>
      <c r="L49" s="60">
        <v>0</v>
      </c>
      <c r="Q49" s="138"/>
      <c r="R49" s="138"/>
    </row>
    <row r="50" spans="1:19" ht="26.25" hidden="1" customHeight="1" collapsed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53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8"/>
      <c r="R50" s="138"/>
    </row>
    <row r="51" spans="1:19" ht="15" hidden="1" customHeight="1" collapsed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54</v>
      </c>
      <c r="H51" s="43">
        <v>22</v>
      </c>
      <c r="I51" s="61">
        <v>0</v>
      </c>
      <c r="J51" s="60">
        <v>0</v>
      </c>
      <c r="K51" s="60">
        <v>0</v>
      </c>
      <c r="L51" s="60">
        <v>0</v>
      </c>
      <c r="Q51" s="138"/>
      <c r="R51" s="138"/>
    </row>
    <row r="52" spans="1:19" ht="15.75" hidden="1" customHeight="1" collapsed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55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hidden="1" customHeight="1" collapsed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56</v>
      </c>
      <c r="H53" s="43">
        <v>24</v>
      </c>
      <c r="I53" s="61">
        <v>0</v>
      </c>
      <c r="J53" s="61">
        <v>0</v>
      </c>
      <c r="K53" s="61">
        <v>0</v>
      </c>
      <c r="L53" s="61">
        <v>0</v>
      </c>
      <c r="Q53" s="138"/>
      <c r="R53" s="138"/>
    </row>
    <row r="54" spans="1:19" ht="27.75" hidden="1" customHeight="1" collapsed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57</v>
      </c>
      <c r="H54" s="43">
        <v>25</v>
      </c>
      <c r="I54" s="61">
        <v>0</v>
      </c>
      <c r="J54" s="60">
        <v>0</v>
      </c>
      <c r="K54" s="60">
        <v>0</v>
      </c>
      <c r="L54" s="60">
        <v>0</v>
      </c>
      <c r="Q54" s="138"/>
      <c r="R54" s="138"/>
    </row>
    <row r="55" spans="1:19" ht="15.75" hidden="1" customHeight="1" collapsed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58</v>
      </c>
      <c r="H55" s="43">
        <v>26</v>
      </c>
      <c r="I55" s="61">
        <v>0</v>
      </c>
      <c r="J55" s="60">
        <v>0</v>
      </c>
      <c r="K55" s="60">
        <v>0</v>
      </c>
      <c r="L55" s="60">
        <v>0</v>
      </c>
      <c r="Q55" s="138"/>
      <c r="R55" s="138"/>
    </row>
    <row r="56" spans="1:19" ht="27.75" hidden="1" customHeight="1" collapsed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59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hidden="1" customHeight="1" collapsed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60</v>
      </c>
      <c r="H57" s="43">
        <v>28</v>
      </c>
      <c r="I57" s="61">
        <v>0</v>
      </c>
      <c r="J57" s="60">
        <v>0</v>
      </c>
      <c r="K57" s="60">
        <v>0</v>
      </c>
      <c r="L57" s="60">
        <v>0</v>
      </c>
      <c r="Q57" s="138"/>
      <c r="R57" s="138"/>
    </row>
    <row r="58" spans="1:19" ht="27.75" hidden="1" customHeight="1" collapsed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61</v>
      </c>
      <c r="H58" s="43">
        <v>29</v>
      </c>
      <c r="I58" s="61">
        <v>0</v>
      </c>
      <c r="J58" s="60">
        <v>0</v>
      </c>
      <c r="K58" s="60">
        <v>0</v>
      </c>
      <c r="L58" s="60">
        <v>0</v>
      </c>
      <c r="Q58" s="138"/>
      <c r="R58" s="138"/>
    </row>
    <row r="59" spans="1:19" ht="12" hidden="1" customHeight="1" collapsed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62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8"/>
      <c r="R59" s="138"/>
    </row>
    <row r="60" spans="1:19" ht="15" hidden="1" customHeight="1" collapsed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63</v>
      </c>
      <c r="H60" s="43">
        <v>31</v>
      </c>
      <c r="I60" s="61">
        <v>0</v>
      </c>
      <c r="J60" s="60">
        <v>0</v>
      </c>
      <c r="K60" s="60">
        <v>0</v>
      </c>
      <c r="L60" s="60">
        <v>0</v>
      </c>
      <c r="Q60" s="138"/>
      <c r="R60" s="138"/>
    </row>
    <row r="61" spans="1:19" ht="14.25" hidden="1" customHeight="1" collapsed="1">
      <c r="A61" s="81">
        <v>2</v>
      </c>
      <c r="B61" s="82">
        <v>3</v>
      </c>
      <c r="C61" s="46"/>
      <c r="D61" s="47"/>
      <c r="E61" s="47"/>
      <c r="F61" s="50"/>
      <c r="G61" s="83" t="s">
        <v>64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 collapsed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65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hidden="1" customHeight="1" collapsed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66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hidden="1" customHeight="1" collapsed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66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hidden="1" customHeight="1" collapsed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67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hidden="1" customHeight="1" collapsed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68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hidden="1" customHeight="1" collapsed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69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hidden="1" customHeight="1" collapsed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70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hidden="1" customHeight="1" collapsed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70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hidden="1" customHeight="1" collapsed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67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hidden="1" customHeight="1" collapsed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68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hidden="1" customHeight="1" collapsed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69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hidden="1" customHeight="1" collapsed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71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hidden="1" customHeight="1" collapsed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72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hidden="1" customHeight="1" collapsed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73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hidden="1" customHeight="1" collapsed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74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hidden="1" customHeight="1" collapsed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75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hidden="1" customHeight="1" collapsed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76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 collapsed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76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 collapsed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76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 collapsed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76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 collapsed="1">
      <c r="A82" s="39">
        <v>2</v>
      </c>
      <c r="B82" s="40">
        <v>4</v>
      </c>
      <c r="C82" s="40"/>
      <c r="D82" s="40"/>
      <c r="E82" s="40"/>
      <c r="F82" s="42"/>
      <c r="G82" s="87" t="s">
        <v>77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 collapsed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78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 collapsed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78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 collapsed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78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 collapsed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79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 collapsed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80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idden="1" collapsed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81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idden="1" collapsed="1">
      <c r="A89" s="39">
        <v>2</v>
      </c>
      <c r="B89" s="40">
        <v>5</v>
      </c>
      <c r="C89" s="39"/>
      <c r="D89" s="40"/>
      <c r="E89" s="40"/>
      <c r="F89" s="89"/>
      <c r="G89" s="41" t="s">
        <v>82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idden="1" collapsed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83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idden="1" collapsed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83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idden="1" collapsed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83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 collapsed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84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 collapsed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85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 collapsed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86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 collapsed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86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 collapsed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86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 collapsed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87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 collapsed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88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 collapsed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89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 collapsed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90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 collapsed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90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 collapsed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90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 collapsed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91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 collapsed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92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 collapsed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92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 collapsed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92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 collapsed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93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 collapsed="1">
      <c r="A109" s="87">
        <v>2</v>
      </c>
      <c r="B109" s="39">
        <v>6</v>
      </c>
      <c r="C109" s="40"/>
      <c r="D109" s="41"/>
      <c r="E109" s="39"/>
      <c r="F109" s="89"/>
      <c r="G109" s="92" t="s">
        <v>94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 collapsed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95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 collapsed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95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idden="1" collapsed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95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 collapsed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96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idden="1" collapsed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97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 collapsed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98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 collapsed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98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 collapsed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98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 collapsed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98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 collapsed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99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 collapsed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99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 collapsed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99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 collapsed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99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 collapsed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100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 collapsed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100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 collapsed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100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 collapsed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100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 collapsed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101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 collapsed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102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 collapsed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101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 collapsed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103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104</v>
      </c>
      <c r="H131" s="43">
        <v>102</v>
      </c>
      <c r="I131" s="45">
        <f>SUM(I132+I137+I145)</f>
        <v>150</v>
      </c>
      <c r="J131" s="84">
        <f>SUM(J132+J137+J145)</f>
        <v>150</v>
      </c>
      <c r="K131" s="45">
        <f>SUM(K132+K137+K145)</f>
        <v>150</v>
      </c>
      <c r="L131" s="44">
        <f>SUM(L132+L137+L145)</f>
        <v>150</v>
      </c>
    </row>
    <row r="132" spans="1:12" hidden="1" collapsed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105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 collapsed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105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 collapsed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105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 collapsed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106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 collapsed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107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 collapsed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108</v>
      </c>
      <c r="H137" s="43">
        <v>108</v>
      </c>
      <c r="I137" s="52">
        <f t="shared" ref="I137:L138" si="14">I138</f>
        <v>150</v>
      </c>
      <c r="J137" s="86">
        <f t="shared" si="14"/>
        <v>150</v>
      </c>
      <c r="K137" s="52">
        <f t="shared" si="14"/>
        <v>150</v>
      </c>
      <c r="L137" s="53">
        <f t="shared" si="14"/>
        <v>150</v>
      </c>
    </row>
    <row r="138" spans="1:12" ht="25.5" hidden="1" customHeight="1" collapsed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109</v>
      </c>
      <c r="H138" s="43">
        <v>109</v>
      </c>
      <c r="I138" s="45">
        <f t="shared" si="14"/>
        <v>150</v>
      </c>
      <c r="J138" s="84">
        <f t="shared" si="14"/>
        <v>150</v>
      </c>
      <c r="K138" s="45">
        <f t="shared" si="14"/>
        <v>150</v>
      </c>
      <c r="L138" s="44">
        <f t="shared" si="14"/>
        <v>150</v>
      </c>
    </row>
    <row r="139" spans="1:12" ht="25.5" hidden="1" customHeight="1" collapsed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109</v>
      </c>
      <c r="H139" s="43">
        <v>110</v>
      </c>
      <c r="I139" s="45">
        <f>SUM(I140:I141)</f>
        <v>150</v>
      </c>
      <c r="J139" s="84">
        <f>SUM(J140:J141)</f>
        <v>150</v>
      </c>
      <c r="K139" s="45">
        <f>SUM(K140:K141)</f>
        <v>150</v>
      </c>
      <c r="L139" s="44">
        <f>SUM(L140:L141)</f>
        <v>150</v>
      </c>
    </row>
    <row r="140" spans="1:12" ht="12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110</v>
      </c>
      <c r="H140" s="43">
        <v>111</v>
      </c>
      <c r="I140" s="60">
        <v>150</v>
      </c>
      <c r="J140" s="60">
        <v>150</v>
      </c>
      <c r="K140" s="60">
        <v>150</v>
      </c>
      <c r="L140" s="60">
        <v>150</v>
      </c>
    </row>
    <row r="141" spans="1:12" ht="15" hidden="1" customHeight="1" collapsed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111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ht="15" hidden="1" customHeight="1" collapsed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112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ht="15" hidden="1" customHeight="1" collapsed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112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ht="15" hidden="1" customHeight="1" collapsed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112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hidden="1" collapsed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113</v>
      </c>
      <c r="H145" s="43">
        <v>116</v>
      </c>
      <c r="I145" s="45">
        <f t="shared" ref="I145:L146" si="15">I146</f>
        <v>0</v>
      </c>
      <c r="J145" s="84">
        <f t="shared" si="15"/>
        <v>0</v>
      </c>
      <c r="K145" s="45">
        <f t="shared" si="15"/>
        <v>0</v>
      </c>
      <c r="L145" s="44">
        <f t="shared" si="15"/>
        <v>0</v>
      </c>
    </row>
    <row r="146" spans="1:12" hidden="1" collapsed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113</v>
      </c>
      <c r="H146" s="43">
        <v>117</v>
      </c>
      <c r="I146" s="72">
        <f t="shared" si="15"/>
        <v>0</v>
      </c>
      <c r="J146" s="97">
        <f t="shared" si="15"/>
        <v>0</v>
      </c>
      <c r="K146" s="72">
        <f t="shared" si="15"/>
        <v>0</v>
      </c>
      <c r="L146" s="71">
        <f t="shared" si="15"/>
        <v>0</v>
      </c>
    </row>
    <row r="147" spans="1:12" hidden="1" collapsed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113</v>
      </c>
      <c r="H147" s="43">
        <v>118</v>
      </c>
      <c r="I147" s="45">
        <f>SUM(I148:I149)</f>
        <v>0</v>
      </c>
      <c r="J147" s="84">
        <f>SUM(J148:J149)</f>
        <v>0</v>
      </c>
      <c r="K147" s="45">
        <f>SUM(K148:K149)</f>
        <v>0</v>
      </c>
      <c r="L147" s="44">
        <f>SUM(L148:L149)</f>
        <v>0</v>
      </c>
    </row>
    <row r="148" spans="1:12" hidden="1" collapsed="1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114</v>
      </c>
      <c r="H148" s="43">
        <v>119</v>
      </c>
      <c r="I148" s="98">
        <v>0</v>
      </c>
      <c r="J148" s="98">
        <v>0</v>
      </c>
      <c r="K148" s="98">
        <v>0</v>
      </c>
      <c r="L148" s="98">
        <v>0</v>
      </c>
    </row>
    <row r="149" spans="1:12" ht="16.5" hidden="1" customHeight="1" collapsed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115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ht="15" hidden="1" customHeight="1" collapsed="1">
      <c r="A150" s="87">
        <v>2</v>
      </c>
      <c r="B150" s="87">
        <v>8</v>
      </c>
      <c r="C150" s="39"/>
      <c r="D150" s="63"/>
      <c r="E150" s="46"/>
      <c r="F150" s="100"/>
      <c r="G150" s="51" t="s">
        <v>116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ht="14.25" hidden="1" customHeight="1" collapsed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116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ht="13.5" hidden="1" customHeight="1" collapsed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117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ht="13.5" hidden="1" customHeight="1" collapsed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117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ht="13.5" hidden="1" customHeight="1" collapsed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118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ht="15.75" hidden="1" customHeight="1" collapsed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119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hidden="1" collapsed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120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ht="15" hidden="1" customHeight="1" collapsed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121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idden="1" collapsed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121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hidden="1" collapsed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121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ht="39.75" hidden="1" customHeight="1" collapsed="1">
      <c r="A160" s="87">
        <v>2</v>
      </c>
      <c r="B160" s="39">
        <v>9</v>
      </c>
      <c r="C160" s="41"/>
      <c r="D160" s="39"/>
      <c r="E160" s="40"/>
      <c r="F160" s="42"/>
      <c r="G160" s="41" t="s">
        <v>122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 collapsed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123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ht="42.75" hidden="1" customHeight="1" collapsed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124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ht="38.25" hidden="1" customHeight="1" collapsed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124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ht="38.25" hidden="1" customHeight="1" collapsed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124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 collapsed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125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 collapsed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126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 collapsed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127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 collapsed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128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 collapsed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129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 collapsed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130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 collapsed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131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 collapsed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132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 collapsed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133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 collapsed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134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 collapsed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135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76.5" hidden="1" customHeight="1" collapsed="1">
      <c r="A176" s="39">
        <v>3</v>
      </c>
      <c r="B176" s="41"/>
      <c r="C176" s="39"/>
      <c r="D176" s="40"/>
      <c r="E176" s="40"/>
      <c r="F176" s="42"/>
      <c r="G176" s="92" t="s">
        <v>136</v>
      </c>
      <c r="H176" s="43">
        <v>147</v>
      </c>
      <c r="I176" s="44">
        <f>SUM(I177+I229+I294)</f>
        <v>0</v>
      </c>
      <c r="J176" s="84">
        <f>SUM(J177+J229+J294)</f>
        <v>0</v>
      </c>
      <c r="K176" s="45">
        <f>SUM(K177+K229+K294)</f>
        <v>0</v>
      </c>
      <c r="L176" s="44">
        <f>SUM(L177+L229+L294)</f>
        <v>0</v>
      </c>
    </row>
    <row r="177" spans="1:12" ht="34.5" hidden="1" customHeight="1" collapsed="1">
      <c r="A177" s="87">
        <v>3</v>
      </c>
      <c r="B177" s="39">
        <v>1</v>
      </c>
      <c r="C177" s="63"/>
      <c r="D177" s="46"/>
      <c r="E177" s="46"/>
      <c r="F177" s="100"/>
      <c r="G177" s="83" t="s">
        <v>137</v>
      </c>
      <c r="H177" s="43">
        <v>148</v>
      </c>
      <c r="I177" s="44">
        <f>SUM(I178+I200+I207+I219+I223)</f>
        <v>0</v>
      </c>
      <c r="J177" s="64">
        <f>SUM(J178+J200+J207+J219+J223)</f>
        <v>0</v>
      </c>
      <c r="K177" s="64">
        <f>SUM(K178+K200+K207+K219+K223)</f>
        <v>0</v>
      </c>
      <c r="L177" s="64">
        <f>SUM(L178+L200+L207+L219+L223)</f>
        <v>0</v>
      </c>
    </row>
    <row r="178" spans="1:12" ht="30.75" hidden="1" customHeight="1" collapsed="1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138</v>
      </c>
      <c r="H178" s="43">
        <v>149</v>
      </c>
      <c r="I178" s="64">
        <f>SUM(I179+I182+I187+I192+I197)</f>
        <v>0</v>
      </c>
      <c r="J178" s="84">
        <f>SUM(J179+J182+J187+J192+J197)</f>
        <v>0</v>
      </c>
      <c r="K178" s="45">
        <f>SUM(K179+K182+K187+K192+K197)</f>
        <v>0</v>
      </c>
      <c r="L178" s="44">
        <f>SUM(L179+L182+L187+L192+L197)</f>
        <v>0</v>
      </c>
    </row>
    <row r="179" spans="1:12" ht="12.75" hidden="1" customHeight="1" collapsed="1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139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ht="13.5" hidden="1" customHeight="1" collapsed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140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ht="13.5" hidden="1" customHeight="1" collapsed="1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140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hidden="1" customHeight="1" collapsed="1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141</v>
      </c>
      <c r="H182" s="43">
        <v>153</v>
      </c>
      <c r="I182" s="64">
        <f>I183</f>
        <v>0</v>
      </c>
      <c r="J182" s="85">
        <f>J183</f>
        <v>0</v>
      </c>
      <c r="K182" s="65">
        <f>K183</f>
        <v>0</v>
      </c>
      <c r="L182" s="64">
        <f>L183</f>
        <v>0</v>
      </c>
    </row>
    <row r="183" spans="1:12" ht="13.5" hidden="1" customHeight="1" collapsed="1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141</v>
      </c>
      <c r="H183" s="43">
        <v>154</v>
      </c>
      <c r="I183" s="44">
        <f>SUM(I184:I186)</f>
        <v>0</v>
      </c>
      <c r="J183" s="84">
        <f>SUM(J184:J186)</f>
        <v>0</v>
      </c>
      <c r="K183" s="45">
        <f>SUM(K184:K186)</f>
        <v>0</v>
      </c>
      <c r="L183" s="44">
        <f>SUM(L184:L186)</f>
        <v>0</v>
      </c>
    </row>
    <row r="184" spans="1:12" ht="14.25" hidden="1" customHeight="1" collapsed="1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142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ht="14.25" hidden="1" customHeight="1" collapsed="1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143</v>
      </c>
      <c r="H185" s="43">
        <v>156</v>
      </c>
      <c r="I185" s="61">
        <v>0</v>
      </c>
      <c r="J185" s="61">
        <v>0</v>
      </c>
      <c r="K185" s="61">
        <v>0</v>
      </c>
      <c r="L185" s="61">
        <v>0</v>
      </c>
    </row>
    <row r="186" spans="1:12" ht="26.25" hidden="1" customHeight="1" collapsed="1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144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ht="14.25" hidden="1" customHeight="1" collapsed="1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145</v>
      </c>
      <c r="H187" s="43">
        <v>158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2" ht="14.25" hidden="1" customHeight="1" collapsed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145</v>
      </c>
      <c r="H188" s="43">
        <v>159</v>
      </c>
      <c r="I188" s="44">
        <f>SUM(I189:I191)</f>
        <v>0</v>
      </c>
      <c r="J188" s="44">
        <f>SUM(J189:J191)</f>
        <v>0</v>
      </c>
      <c r="K188" s="44">
        <f>SUM(K189:K191)</f>
        <v>0</v>
      </c>
      <c r="L188" s="44">
        <f>SUM(L189:L191)</f>
        <v>0</v>
      </c>
    </row>
    <row r="189" spans="1:12" ht="13.5" hidden="1" customHeight="1" collapsed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146</v>
      </c>
      <c r="H189" s="43">
        <v>160</v>
      </c>
      <c r="I189" s="61">
        <v>0</v>
      </c>
      <c r="J189" s="61">
        <v>0</v>
      </c>
      <c r="K189" s="61">
        <v>0</v>
      </c>
      <c r="L189" s="104">
        <v>0</v>
      </c>
    </row>
    <row r="190" spans="1:12" ht="15.75" hidden="1" customHeight="1" collapsed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147</v>
      </c>
      <c r="H190" s="43">
        <v>161</v>
      </c>
      <c r="I190" s="59">
        <v>0</v>
      </c>
      <c r="J190" s="61">
        <v>0</v>
      </c>
      <c r="K190" s="61">
        <v>0</v>
      </c>
      <c r="L190" s="61">
        <v>0</v>
      </c>
    </row>
    <row r="191" spans="1:12" ht="15.75" hidden="1" customHeight="1" collapsed="1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148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ht="18" hidden="1" customHeight="1" collapsed="1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149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ht="13.5" hidden="1" customHeight="1" collapsed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149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ht="17.25" hidden="1" customHeight="1" collapsed="1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150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ht="25.5" hidden="1" customHeight="1" collapsed="1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151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ht="14.25" hidden="1" customHeight="1" collapsed="1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152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ht="25.5" hidden="1" customHeight="1" collapsed="1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153</v>
      </c>
      <c r="H197" s="43">
        <v>168</v>
      </c>
      <c r="I197" s="44">
        <f t="shared" ref="I197:L198" si="19">I198</f>
        <v>0</v>
      </c>
      <c r="J197" s="84">
        <f t="shared" si="19"/>
        <v>0</v>
      </c>
      <c r="K197" s="45">
        <f t="shared" si="19"/>
        <v>0</v>
      </c>
      <c r="L197" s="44">
        <f t="shared" si="19"/>
        <v>0</v>
      </c>
    </row>
    <row r="198" spans="1:12" ht="26.25" hidden="1" customHeight="1" collapsed="1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153</v>
      </c>
      <c r="H198" s="43">
        <v>169</v>
      </c>
      <c r="I198" s="45">
        <f t="shared" si="19"/>
        <v>0</v>
      </c>
      <c r="J198" s="45">
        <f t="shared" si="19"/>
        <v>0</v>
      </c>
      <c r="K198" s="45">
        <f t="shared" si="19"/>
        <v>0</v>
      </c>
      <c r="L198" s="45">
        <f t="shared" si="19"/>
        <v>0</v>
      </c>
    </row>
    <row r="199" spans="1:12" ht="27" hidden="1" customHeight="1" collapsed="1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153</v>
      </c>
      <c r="H199" s="43">
        <v>170</v>
      </c>
      <c r="I199" s="59">
        <v>0</v>
      </c>
      <c r="J199" s="61">
        <v>0</v>
      </c>
      <c r="K199" s="61">
        <v>0</v>
      </c>
      <c r="L199" s="61">
        <v>0</v>
      </c>
    </row>
    <row r="200" spans="1:12" ht="26.25" hidden="1" customHeight="1" collapsed="1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154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ht="25.5" hidden="1" customHeight="1" collapsed="1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154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ht="26.25" hidden="1" customHeight="1" collapsed="1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154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ht="41.25" hidden="1" customHeight="1" collapsed="1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155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 collapsed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156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ht="18.75" hidden="1" customHeight="1" collapsed="1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157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ht="17.25" hidden="1" customHeight="1" collapsed="1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158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ht="15" hidden="1" customHeight="1" collapsed="1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159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ht="27.75" hidden="1" customHeight="1" collapsed="1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160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ht="30.75" hidden="1" customHeight="1" collapsed="1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160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27.75" hidden="1" customHeight="1" collapsed="1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160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</row>
    <row r="211" spans="1:16" ht="15" hidden="1" customHeight="1" collapsed="1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161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</row>
    <row r="212" spans="1:16" ht="15.75" hidden="1" customHeight="1" collapsed="1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161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ht="15" hidden="1" customHeight="1" collapsed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162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</row>
    <row r="214" spans="1:16" ht="26.25" hidden="1" customHeight="1" collapsed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163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</row>
    <row r="215" spans="1:16" ht="16.5" hidden="1" customHeight="1" collapsed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164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</row>
    <row r="216" spans="1:16" ht="27.75" hidden="1" customHeight="1" collapsed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165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</row>
    <row r="217" spans="1:16" ht="15.75" hidden="1" customHeight="1" collapsed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166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</row>
    <row r="218" spans="1:16" ht="13.5" hidden="1" customHeight="1" collapsed="1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161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</row>
    <row r="219" spans="1:16" ht="27" hidden="1" customHeight="1" collapsed="1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167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</row>
    <row r="220" spans="1:16" ht="27" hidden="1" customHeight="1" collapsed="1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167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 collapsed="1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168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</row>
    <row r="222" spans="1:16" ht="27" hidden="1" customHeight="1" collapsed="1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168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</row>
    <row r="223" spans="1:16" ht="26.25" hidden="1" customHeight="1" collapsed="1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169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30" hidden="1" customHeight="1" collapsed="1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169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</row>
    <row r="225" spans="1:12" ht="27" hidden="1" customHeight="1" collapsed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169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ht="21" hidden="1" customHeight="1" collapsed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170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ht="25.5" hidden="1" customHeight="1" collapsed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171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ht="28.5" hidden="1" customHeight="1" collapsed="1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172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1" customFormat="1" ht="41.25" hidden="1" customHeight="1" collapsed="1">
      <c r="A229" s="39">
        <v>3</v>
      </c>
      <c r="B229" s="40">
        <v>2</v>
      </c>
      <c r="C229" s="40"/>
      <c r="D229" s="40"/>
      <c r="E229" s="40"/>
      <c r="F229" s="42"/>
      <c r="G229" s="41" t="s">
        <v>173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ht="26.25" hidden="1" customHeight="1" collapsed="1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174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ht="15.75" hidden="1" customHeight="1" collapsed="1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175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ht="12" hidden="1" customHeight="1" collapsed="1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176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ht="14.25" hidden="1" customHeight="1" collapsed="1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176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ht="14.25" hidden="1" customHeight="1" collapsed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177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ht="14.25" hidden="1" customHeight="1" collapsed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178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hidden="1" customHeight="1" collapsed="1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179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ht="14.25" hidden="1" customHeight="1" collapsed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180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4.25" hidden="1" customHeight="1" collapsed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181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ht="14.25" hidden="1" customHeight="1" collapsed="1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182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ht="27" hidden="1" customHeight="1" collapsed="1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183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ht="14.25" hidden="1" customHeight="1" collapsed="1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183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ht="27" hidden="1" customHeight="1" collapsed="1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184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ht="25.5" hidden="1" customHeight="1" collapsed="1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185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ht="26.25" hidden="1" customHeight="1" collapsed="1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186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ht="29.25" hidden="1" customHeight="1" collapsed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186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ht="30" hidden="1" customHeight="1" collapsed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187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ht="27.75" hidden="1" customHeight="1" collapsed="1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188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ht="12" hidden="1" customHeight="1" collapsed="1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189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14.25" hidden="1" customHeight="1" collapsed="1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189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 collapsed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190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ht="18.75" hidden="1" customHeight="1" collapsed="1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191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 hidden="1" collapsed="1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192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t="16.5" hidden="1" customHeight="1" collapsed="1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192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 hidden="1" collapsed="1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192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 hidden="1" collapsed="1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193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hidden="1" collapsed="1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193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ht="15.75" hidden="1" customHeight="1" collapsed="1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193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5" hidden="1" customHeight="1" collapsed="1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194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194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ht="27" hidden="1" customHeight="1" collapsed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195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ht="24.75" hidden="1" customHeight="1" collapsed="1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196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ht="38.25" hidden="1" customHeight="1" collapsed="1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197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 hidden="1" collapsed="1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198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 hidden="1" collapsed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176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 hidden="1" collapsed="1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176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ht="15" hidden="1" customHeight="1" collapsed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199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ht="15" hidden="1" customHeight="1" collapsed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178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hidden="1" customHeight="1" collapsed="1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179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ht="15" hidden="1" customHeight="1" collapsed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180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5" hidden="1" customHeight="1" collapsed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181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ht="15" hidden="1" customHeight="1" collapsed="1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200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ht="25.5" hidden="1" customHeight="1" collapsed="1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201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ht="20.25" hidden="1" customHeight="1" collapsed="1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201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ht="25.5" hidden="1" customHeight="1" collapsed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202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hidden="1" customHeight="1" collapsed="1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203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ht="25.5" hidden="1" customHeight="1" collapsed="1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204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ht="30" hidden="1" customHeight="1" collapsed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204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ht="31.5" hidden="1" customHeight="1" collapsed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205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ht="25.5" hidden="1" customHeight="1" collapsed="1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206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ht="22.5" hidden="1" customHeight="1" collapsed="1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207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 hidden="1" collapsed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207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ht="30.75" hidden="1" customHeight="1" collapsed="1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208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ht="27.75" hidden="1" customHeight="1" collapsed="1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209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25" hidden="1" customHeight="1" collapsed="1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210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hidden="1" customHeight="1" collapsed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210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ht="15.75" hidden="1" customHeight="1" collapsed="1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210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ht="14.25" hidden="1" customHeight="1" collapsed="1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193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hidden="1" customHeight="1" collapsed="1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193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ht="15" hidden="1" customHeight="1" collapsed="1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193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ht="14.25" hidden="1" customHeight="1" collapsed="1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194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ht="15" hidden="1" customHeight="1" collapsed="1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194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ht="27.75" hidden="1" customHeight="1" collapsed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195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ht="25.5" hidden="1" customHeight="1" collapsed="1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196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ht="30" hidden="1" customHeight="1" collapsed="1">
      <c r="A294" s="62">
        <v>3</v>
      </c>
      <c r="B294" s="62">
        <v>3</v>
      </c>
      <c r="C294" s="39"/>
      <c r="D294" s="40"/>
      <c r="E294" s="40"/>
      <c r="F294" s="42"/>
      <c r="G294" s="41" t="s">
        <v>211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ht="40.5" hidden="1" customHeight="1" collapsed="1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212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ht="15" hidden="1" customHeight="1" collapsed="1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198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ht="12.75" hidden="1" customHeight="1" collapsed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176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ht="15" hidden="1" customHeight="1" collapsed="1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176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25" hidden="1" customHeight="1" collapsed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199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ht="14.25" hidden="1" customHeight="1" collapsed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178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hidden="1" customHeight="1" collapsed="1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179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ht="14.25" hidden="1" customHeight="1" collapsed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180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ht="14.25" hidden="1" customHeight="1" collapsed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213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ht="14.25" hidden="1" customHeight="1" collapsed="1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200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 hidden="1" collapsed="1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214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ht="15" hidden="1" customHeight="1" collapsed="1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214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ht="15" hidden="1" customHeight="1" collapsed="1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215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ht="12.75" hidden="1" customHeight="1" collapsed="1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216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ht="15.75" hidden="1" customHeight="1" collapsed="1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217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ht="15.75" hidden="1" customHeight="1" collapsed="1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217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ht="27" hidden="1" customHeight="1" collapsed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218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ht="26.25" hidden="1" customHeight="1" collapsed="1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219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 hidden="1" collapsed="1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220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ht="15" hidden="1" customHeight="1" collapsed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220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 hidden="1" collapsed="1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221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ht="14.25" hidden="1" customHeight="1" collapsed="1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222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ht="15.75" hidden="1" customHeight="1" collapsed="1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223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ht="14.25" hidden="1" customHeight="1" collapsed="1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223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ht="14.25" hidden="1" customHeight="1" collapsed="1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224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ht="14.25" hidden="1" customHeight="1" collapsed="1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193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3.5" hidden="1" customHeight="1" collapsed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193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</row>
    <row r="322" spans="1:16" ht="14.25" hidden="1" customHeight="1" collapsed="1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193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</row>
    <row r="323" spans="1:16" ht="15" hidden="1" customHeight="1" collapsed="1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225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</row>
    <row r="324" spans="1:16" ht="16.5" hidden="1" customHeight="1" collapsed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225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</row>
    <row r="325" spans="1:16" ht="27" hidden="1" customHeight="1" collapsed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226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</row>
    <row r="326" spans="1:16" ht="27.75" hidden="1" customHeight="1" collapsed="1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227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</row>
    <row r="327" spans="1:16" ht="38.25" hidden="1" customHeight="1" collapsed="1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228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</row>
    <row r="328" spans="1:16" ht="15" hidden="1" customHeight="1" collapsed="1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175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</row>
    <row r="329" spans="1:16" hidden="1" collapsed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175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ht="13.5" hidden="1" customHeight="1" collapsed="1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176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</row>
    <row r="331" spans="1:16" hidden="1" collapsed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199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6" hidden="1" collapsed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178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</row>
    <row r="333" spans="1:16" hidden="1" collapsed="1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179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</row>
    <row r="334" spans="1:16" hidden="1" collapsed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180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</row>
    <row r="335" spans="1:16" hidden="1" collapsed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181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</row>
    <row r="336" spans="1:16" hidden="1" collapsed="1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200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</row>
    <row r="337" spans="1:12" hidden="1" collapsed="1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214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 hidden="1" collapsed="1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214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 ht="26.4" hidden="1" collapsed="1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215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 hidden="1" collapsed="1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216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ht="23.25" hidden="1" customHeight="1" collapsed="1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217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ht="13.5" hidden="1" customHeight="1" collapsed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217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ht="28.5" hidden="1" customHeight="1" collapsed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218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ht="27.75" hidden="1" customHeight="1" collapsed="1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219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 hidden="1" collapsed="1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220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 hidden="1" collapsed="1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220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ht="15.75" hidden="1" customHeight="1" collapsed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221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 hidden="1" collapsed="1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229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 hidden="1" collapsed="1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223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 hidden="1" collapsed="1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223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 hidden="1" collapsed="1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223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ht="16.5" hidden="1" customHeight="1" collapsed="1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193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5" hidden="1" customHeight="1" collapsed="1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193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ht="13.5" hidden="1" customHeight="1" collapsed="1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193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ht="15" hidden="1" customHeight="1" collapsed="1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225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ht="12.75" hidden="1" customHeight="1" collapsed="1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225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ht="27" hidden="1" customHeight="1" collapsed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226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ht="30" hidden="1" customHeight="1" collapsed="1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227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ht="18.75" customHeight="1">
      <c r="A359" s="24"/>
      <c r="B359" s="24"/>
      <c r="C359" s="25"/>
      <c r="D359" s="116"/>
      <c r="E359" s="117"/>
      <c r="F359" s="118"/>
      <c r="G359" s="119" t="s">
        <v>230</v>
      </c>
      <c r="H359" s="43">
        <v>330</v>
      </c>
      <c r="I359" s="93">
        <f>SUM(I30+I176)</f>
        <v>150</v>
      </c>
      <c r="J359" s="93">
        <f>SUM(J30+J176)</f>
        <v>150</v>
      </c>
      <c r="K359" s="93">
        <f>SUM(K30+K176)</f>
        <v>150</v>
      </c>
      <c r="L359" s="93">
        <f>SUM(L30+L176)</f>
        <v>150</v>
      </c>
    </row>
    <row r="360" spans="1:12" ht="18.75" customHeight="1">
      <c r="G360" s="120"/>
      <c r="H360" s="43"/>
      <c r="I360" s="121"/>
      <c r="J360" s="122"/>
      <c r="K360" s="122"/>
      <c r="L360" s="122"/>
    </row>
    <row r="361" spans="1:12" ht="18.75" customHeight="1">
      <c r="D361" s="21"/>
      <c r="E361" s="21"/>
      <c r="F361" s="29"/>
      <c r="G361" s="21" t="s">
        <v>231</v>
      </c>
      <c r="H361" s="142"/>
      <c r="I361" s="123"/>
      <c r="J361" s="122"/>
      <c r="K361" s="21" t="s">
        <v>232</v>
      </c>
      <c r="L361" s="123"/>
    </row>
    <row r="362" spans="1:12" ht="18.75" customHeight="1">
      <c r="A362" s="124"/>
      <c r="B362" s="124"/>
      <c r="C362" s="124"/>
      <c r="D362" s="125" t="s">
        <v>233</v>
      </c>
      <c r="E362"/>
      <c r="F362"/>
      <c r="G362" s="142"/>
      <c r="H362" s="142"/>
      <c r="I362" s="130" t="s">
        <v>234</v>
      </c>
      <c r="K362" s="158" t="s">
        <v>235</v>
      </c>
      <c r="L362" s="158"/>
    </row>
    <row r="363" spans="1:12" ht="15.75" customHeight="1">
      <c r="I363" s="126"/>
      <c r="K363" s="126"/>
      <c r="L363" s="126"/>
    </row>
    <row r="364" spans="1:12" ht="15.75" customHeight="1">
      <c r="D364" s="21"/>
      <c r="E364" s="21"/>
      <c r="F364" s="29"/>
      <c r="G364" s="21" t="s">
        <v>236</v>
      </c>
      <c r="I364" s="126"/>
      <c r="K364" s="21" t="s">
        <v>237</v>
      </c>
      <c r="L364" s="127"/>
    </row>
    <row r="365" spans="1:12" ht="26.25" customHeight="1">
      <c r="D365" s="156" t="s">
        <v>238</v>
      </c>
      <c r="E365" s="157"/>
      <c r="F365" s="157"/>
      <c r="G365" s="157"/>
      <c r="H365" s="128"/>
      <c r="I365" s="129" t="s">
        <v>234</v>
      </c>
      <c r="K365" s="158" t="s">
        <v>235</v>
      </c>
      <c r="L365" s="158"/>
    </row>
  </sheetData>
  <sheetProtection formatCells="0" formatColumns="0" formatRows="0" insertColumns="0" insertRows="0" insertHyperlinks="0" deleteColumns="0" deleteRows="0" sort="0" autoFilter="0" pivotTables="0"/>
  <mergeCells count="22">
    <mergeCell ref="A18:L18"/>
    <mergeCell ref="C22:I22"/>
    <mergeCell ref="A29:F29"/>
    <mergeCell ref="G25:H25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B13:L13"/>
    <mergeCell ref="G15:K15"/>
    <mergeCell ref="G16:K16"/>
    <mergeCell ref="E17:K17"/>
    <mergeCell ref="A7:L7"/>
    <mergeCell ref="G8:K8"/>
    <mergeCell ref="A9:L9"/>
    <mergeCell ref="G10:K10"/>
    <mergeCell ref="G11:K11"/>
  </mergeCells>
  <pageMargins left="0.59055118110236227" right="0.39370078740157483" top="0.74803149606299213" bottom="0.74803149606299213" header="0.31496062992125984" footer="0.31496062992125984"/>
  <pageSetup paperSize="10000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Sekretore</cp:lastModifiedBy>
  <dcterms:created xsi:type="dcterms:W3CDTF">2019-01-14T20:28:53Z</dcterms:created>
  <dcterms:modified xsi:type="dcterms:W3CDTF">2020-02-21T08:20:12Z</dcterms:modified>
</cp:coreProperties>
</file>