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3" i="1" l="1"/>
  <c r="K32" i="1" s="1"/>
  <c r="I34" i="1"/>
  <c r="I33" i="1" s="1"/>
  <c r="I32" i="1" s="1"/>
  <c r="J34" i="1"/>
  <c r="J33" i="1" s="1"/>
  <c r="J32" i="1" s="1"/>
  <c r="K34" i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K63" i="1"/>
  <c r="I64" i="1"/>
  <c r="I63" i="1" s="1"/>
  <c r="J64" i="1"/>
  <c r="J63" i="1" s="1"/>
  <c r="K64" i="1"/>
  <c r="L64" i="1"/>
  <c r="L63" i="1" s="1"/>
  <c r="L62" i="1" s="1"/>
  <c r="L61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K79" i="1"/>
  <c r="K78" i="1" s="1"/>
  <c r="I80" i="1"/>
  <c r="I79" i="1" s="1"/>
  <c r="I78" i="1" s="1"/>
  <c r="J80" i="1"/>
  <c r="J79" i="1" s="1"/>
  <c r="J78" i="1" s="1"/>
  <c r="K80" i="1"/>
  <c r="L80" i="1"/>
  <c r="L79" i="1" s="1"/>
  <c r="L78" i="1" s="1"/>
  <c r="K84" i="1"/>
  <c r="K83" i="1" s="1"/>
  <c r="K82" i="1" s="1"/>
  <c r="I85" i="1"/>
  <c r="I84" i="1" s="1"/>
  <c r="I83" i="1" s="1"/>
  <c r="I82" i="1" s="1"/>
  <c r="J85" i="1"/>
  <c r="J84" i="1" s="1"/>
  <c r="J83" i="1" s="1"/>
  <c r="J82" i="1" s="1"/>
  <c r="K85" i="1"/>
  <c r="L85" i="1"/>
  <c r="L84" i="1" s="1"/>
  <c r="L83" i="1" s="1"/>
  <c r="L82" i="1" s="1"/>
  <c r="I92" i="1"/>
  <c r="I91" i="1" s="1"/>
  <c r="I90" i="1" s="1"/>
  <c r="J92" i="1"/>
  <c r="J91" i="1" s="1"/>
  <c r="J90" i="1" s="1"/>
  <c r="J89" i="1" s="1"/>
  <c r="K92" i="1"/>
  <c r="K91" i="1" s="1"/>
  <c r="K90" i="1" s="1"/>
  <c r="L92" i="1"/>
  <c r="L91" i="1" s="1"/>
  <c r="L90" i="1" s="1"/>
  <c r="K96" i="1"/>
  <c r="K95" i="1" s="1"/>
  <c r="I97" i="1"/>
  <c r="I96" i="1" s="1"/>
  <c r="I95" i="1" s="1"/>
  <c r="J97" i="1"/>
  <c r="J96" i="1" s="1"/>
  <c r="J95" i="1" s="1"/>
  <c r="K97" i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K105" i="1"/>
  <c r="I106" i="1"/>
  <c r="I105" i="1" s="1"/>
  <c r="J106" i="1"/>
  <c r="J105" i="1" s="1"/>
  <c r="K106" i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K116" i="1"/>
  <c r="K115" i="1" s="1"/>
  <c r="I117" i="1"/>
  <c r="I116" i="1" s="1"/>
  <c r="I115" i="1" s="1"/>
  <c r="J117" i="1"/>
  <c r="J116" i="1" s="1"/>
  <c r="J115" i="1" s="1"/>
  <c r="K117" i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K124" i="1"/>
  <c r="K123" i="1" s="1"/>
  <c r="I125" i="1"/>
  <c r="I124" i="1" s="1"/>
  <c r="I123" i="1" s="1"/>
  <c r="J125" i="1"/>
  <c r="J124" i="1" s="1"/>
  <c r="J123" i="1" s="1"/>
  <c r="K125" i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K131" i="1" s="1"/>
  <c r="L134" i="1"/>
  <c r="L133" i="1" s="1"/>
  <c r="L132" i="1" s="1"/>
  <c r="K138" i="1"/>
  <c r="K137" i="1" s="1"/>
  <c r="I139" i="1"/>
  <c r="I138" i="1" s="1"/>
  <c r="I137" i="1" s="1"/>
  <c r="J139" i="1"/>
  <c r="J138" i="1" s="1"/>
  <c r="J137" i="1" s="1"/>
  <c r="K139" i="1"/>
  <c r="L139" i="1"/>
  <c r="L138" i="1" s="1"/>
  <c r="L137" i="1" s="1"/>
  <c r="K142" i="1"/>
  <c r="I143" i="1"/>
  <c r="I142" i="1" s="1"/>
  <c r="J143" i="1"/>
  <c r="J142" i="1" s="1"/>
  <c r="K143" i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J160" i="1" s="1"/>
  <c r="K163" i="1"/>
  <c r="K162" i="1" s="1"/>
  <c r="K161" i="1" s="1"/>
  <c r="L163" i="1"/>
  <c r="L162" i="1" s="1"/>
  <c r="L161" i="1" s="1"/>
  <c r="K166" i="1"/>
  <c r="K165" i="1" s="1"/>
  <c r="I167" i="1"/>
  <c r="I166" i="1" s="1"/>
  <c r="I165" i="1" s="1"/>
  <c r="J167" i="1"/>
  <c r="J166" i="1" s="1"/>
  <c r="J165" i="1" s="1"/>
  <c r="K167" i="1"/>
  <c r="L167" i="1"/>
  <c r="L166" i="1" s="1"/>
  <c r="K171" i="1"/>
  <c r="I172" i="1"/>
  <c r="I171" i="1" s="1"/>
  <c r="J172" i="1"/>
  <c r="J171" i="1" s="1"/>
  <c r="K172" i="1"/>
  <c r="L172" i="1"/>
  <c r="L171" i="1" s="1"/>
  <c r="K179" i="1"/>
  <c r="I180" i="1"/>
  <c r="I179" i="1" s="1"/>
  <c r="J180" i="1"/>
  <c r="J179" i="1" s="1"/>
  <c r="K180" i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K192" i="1"/>
  <c r="I193" i="1"/>
  <c r="I192" i="1" s="1"/>
  <c r="J193" i="1"/>
  <c r="J192" i="1" s="1"/>
  <c r="K193" i="1"/>
  <c r="L193" i="1"/>
  <c r="L192" i="1" s="1"/>
  <c r="K197" i="1"/>
  <c r="I198" i="1"/>
  <c r="I197" i="1" s="1"/>
  <c r="J198" i="1"/>
  <c r="J197" i="1" s="1"/>
  <c r="K198" i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K208" i="1"/>
  <c r="K207" i="1" s="1"/>
  <c r="I209" i="1"/>
  <c r="I208" i="1" s="1"/>
  <c r="I207" i="1" s="1"/>
  <c r="J209" i="1"/>
  <c r="J208" i="1" s="1"/>
  <c r="K209" i="1"/>
  <c r="L209" i="1"/>
  <c r="L208" i="1" s="1"/>
  <c r="L207" i="1" s="1"/>
  <c r="I212" i="1"/>
  <c r="I211" i="1" s="1"/>
  <c r="J212" i="1"/>
  <c r="J211" i="1" s="1"/>
  <c r="K212" i="1"/>
  <c r="K211" i="1" s="1"/>
  <c r="L212" i="1"/>
  <c r="L211" i="1" s="1"/>
  <c r="K220" i="1"/>
  <c r="K219" i="1" s="1"/>
  <c r="I221" i="1"/>
  <c r="I220" i="1" s="1"/>
  <c r="I219" i="1" s="1"/>
  <c r="J221" i="1"/>
  <c r="J220" i="1" s="1"/>
  <c r="J219" i="1" s="1"/>
  <c r="K221" i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K231" i="1"/>
  <c r="I232" i="1"/>
  <c r="I231" i="1" s="1"/>
  <c r="J232" i="1"/>
  <c r="J231" i="1" s="1"/>
  <c r="K232" i="1"/>
  <c r="L232" i="1"/>
  <c r="L231" i="1" s="1"/>
  <c r="I234" i="1"/>
  <c r="J234" i="1"/>
  <c r="K234" i="1"/>
  <c r="L234" i="1"/>
  <c r="I237" i="1"/>
  <c r="J237" i="1"/>
  <c r="K237" i="1"/>
  <c r="L237" i="1"/>
  <c r="I241" i="1"/>
  <c r="I240" i="1" s="1"/>
  <c r="J241" i="1"/>
  <c r="J240" i="1" s="1"/>
  <c r="K241" i="1"/>
  <c r="K240" i="1" s="1"/>
  <c r="L241" i="1"/>
  <c r="L240" i="1" s="1"/>
  <c r="I245" i="1"/>
  <c r="I244" i="1" s="1"/>
  <c r="J245" i="1"/>
  <c r="J244" i="1" s="1"/>
  <c r="K245" i="1"/>
  <c r="K244" i="1" s="1"/>
  <c r="L245" i="1"/>
  <c r="L244" i="1" s="1"/>
  <c r="K248" i="1"/>
  <c r="I249" i="1"/>
  <c r="I248" i="1" s="1"/>
  <c r="J249" i="1"/>
  <c r="J248" i="1" s="1"/>
  <c r="K249" i="1"/>
  <c r="L249" i="1"/>
  <c r="L248" i="1" s="1"/>
  <c r="K252" i="1"/>
  <c r="I253" i="1"/>
  <c r="I252" i="1" s="1"/>
  <c r="J253" i="1"/>
  <c r="J252" i="1" s="1"/>
  <c r="K253" i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K263" i="1"/>
  <c r="I264" i="1"/>
  <c r="I263" i="1" s="1"/>
  <c r="J264" i="1"/>
  <c r="J263" i="1" s="1"/>
  <c r="K264" i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K295" i="1" s="1"/>
  <c r="L297" i="1"/>
  <c r="L296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K327" i="1" l="1"/>
  <c r="J327" i="1"/>
  <c r="J295" i="1"/>
  <c r="J294" i="1" s="1"/>
  <c r="K89" i="1"/>
  <c r="K294" i="1"/>
  <c r="I327" i="1"/>
  <c r="I295" i="1"/>
  <c r="I294" i="1" s="1"/>
  <c r="K230" i="1"/>
  <c r="K62" i="1"/>
  <c r="K61" i="1" s="1"/>
  <c r="L327" i="1"/>
  <c r="L295" i="1"/>
  <c r="L294" i="1" s="1"/>
  <c r="K262" i="1"/>
  <c r="K178" i="1"/>
  <c r="K177" i="1" s="1"/>
  <c r="K160" i="1"/>
  <c r="K151" i="1"/>
  <c r="K150" i="1" s="1"/>
  <c r="K109" i="1"/>
  <c r="K31" i="1"/>
  <c r="L178" i="1"/>
  <c r="L177" i="1" s="1"/>
  <c r="J109" i="1"/>
  <c r="L165" i="1"/>
  <c r="L160" i="1" s="1"/>
  <c r="J151" i="1"/>
  <c r="J150" i="1" s="1"/>
  <c r="J131" i="1"/>
  <c r="I109" i="1"/>
  <c r="I89" i="1"/>
  <c r="L262" i="1"/>
  <c r="J262" i="1"/>
  <c r="J230" i="1"/>
  <c r="J229" i="1" s="1"/>
  <c r="J207" i="1"/>
  <c r="J178" i="1"/>
  <c r="I160" i="1"/>
  <c r="I151" i="1"/>
  <c r="I150" i="1" s="1"/>
  <c r="I131" i="1"/>
  <c r="L109" i="1"/>
  <c r="L89" i="1"/>
  <c r="J62" i="1"/>
  <c r="J61" i="1" s="1"/>
  <c r="J31" i="1"/>
  <c r="J30" i="1" s="1"/>
  <c r="L230" i="1"/>
  <c r="L229" i="1" s="1"/>
  <c r="I262" i="1"/>
  <c r="I230" i="1"/>
  <c r="I229" i="1" s="1"/>
  <c r="I178" i="1"/>
  <c r="I177" i="1" s="1"/>
  <c r="L131" i="1"/>
  <c r="I62" i="1"/>
  <c r="I61" i="1" s="1"/>
  <c r="I31" i="1"/>
  <c r="L30" i="1" l="1"/>
  <c r="L359" i="1" s="1"/>
  <c r="K229" i="1"/>
  <c r="L176" i="1"/>
  <c r="I30" i="1"/>
  <c r="I359" i="1" s="1"/>
  <c r="I176" i="1"/>
  <c r="J177" i="1"/>
  <c r="J176" i="1" s="1"/>
  <c r="J359" i="1" s="1"/>
  <c r="K30" i="1"/>
  <c r="K176" i="1"/>
  <c r="K359" i="1" l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<sst xmlns="http://schemas.openxmlformats.org/spreadsheetml/2006/main" count="386" uniqueCount="241">
  <si>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</si>
  <si>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</si>
  <si>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</si>
  <si>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</si>
  <si>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</si>
  <si>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</si>
  <si>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Kupiškio meno mokykla, 191777764</t>
  </si>
  <si>
    <t>(įstaigos pavadinimas, kodas Juridinių asmenų registre, adresas)</t>
  </si>
  <si>
    <t>BIUDŽETO IŠLAIDŲ SĄMATOS VYKDYMO</t>
  </si>
  <si>
    <t>2019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</si>
  <si>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</si>
  <si>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</si>
  <si>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</si>
  <si>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</si>
  <si>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</si>
  <si>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</si>
  <si>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</si>
  <si>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</si>
  <si>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</si>
  <si>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</si>
  <si>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</si>
  <si>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Neformalusis vaikų ir suaugusiųjų švietimas</t>
  </si>
  <si>
    <t>Programos</t>
  </si>
  <si>
    <t>1</t>
  </si>
  <si>
    <t>Finansavimo šaltinio</t>
  </si>
  <si>
    <t>U</t>
  </si>
  <si>
    <t>Valstybės funkcijos</t>
  </si>
  <si>
    <t>09</t>
  </si>
  <si>
    <t>05</t>
  </si>
  <si>
    <t>01</t>
  </si>
  <si>
    <t>Kitos tikslinės dotacijos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</si>
  <si>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</si>
  <si>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</si>
  <si>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</si>
  <si>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</si>
  <si>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</si>
  <si>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</si>
  <si>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</si>
  <si>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</si>
  <si>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</si>
  <si>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</si>
  <si>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</si>
  <si>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</si>
  <si>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</si>
  <si>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</si>
  <si>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</si>
  <si>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</si>
  <si>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</si>
  <si>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</si>
  <si>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</si>
  <si>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</si>
  <si>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</si>
  <si>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</si>
  <si>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</si>
  <si>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</si>
  <si>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</si>
  <si>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</si>
  <si>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</si>
  <si>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</si>
  <si>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</si>
  <si>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</si>
  <si>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</si>
  <si>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</si>
  <si>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</si>
  <si>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</si>
  <si>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</si>
  <si>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</si>
  <si>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</si>
  <si>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</si>
  <si>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</si>
  <si>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</si>
  <si>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</si>
  <si>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</si>
  <si>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</si>
  <si>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</si>
  <si>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</si>
  <si>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</si>
  <si>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</si>
  <si>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</si>
  <si>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</si>
  <si>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</si>
  <si>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</si>
  <si>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</si>
  <si>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</si>
  <si>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</si>
  <si>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</si>
  <si>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</si>
  <si>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</si>
  <si>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</si>
  <si>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</si>
  <si>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</si>
  <si>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</si>
  <si>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</si>
  <si>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</si>
  <si>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</si>
  <si>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</si>
  <si>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</si>
  <si>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</si>
  <si>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</si>
  <si>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</si>
  <si>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</si>
  <si>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</si>
  <si>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</si>
  <si>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</si>
  <si>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</si>
  <si>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</si>
  <si>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</si>
  <si>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</si>
  <si>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</si>
  <si>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</si>
  <si>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</si>
  <si>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</si>
  <si>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</si>
  <si>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</si>
  <si>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</si>
  <si>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</si>
  <si>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</si>
  <si>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</si>
  <si>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</si>
  <si>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</si>
  <si>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</si>
  <si>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</si>
  <si>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</si>
  <si>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</si>
  <si>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</si>
  <si>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</si>
  <si>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</si>
  <si>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</si>
  <si>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</si>
  <si>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</si>
  <si>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</si>
  <si>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</si>
  <si>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</si>
  <si>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</si>
  <si>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</si>
  <si>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</si>
  <si>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</si>
  <si>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</si>
  <si>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</si>
  <si>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</si>
  <si>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</si>
  <si>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</si>
  <si>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</si>
  <si>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</si>
  <si>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</si>
  <si>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</si>
  <si>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</si>
  <si>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</si>
  <si>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</si>
  <si>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</si>
  <si>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</si>
  <si>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</si>
  <si>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</si>
  <si>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</si>
  <si>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</si>
  <si>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</si>
  <si>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</si>
  <si>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</si>
  <si>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</si>
  <si>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</si>
  <si>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</si>
  <si>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</si>
  <si>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</si>
  <si>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</si>
  <si>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</si>
  <si>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</si>
  <si>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</si>
  <si>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</si>
  <si>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</si>
  <si>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</si>
  <si>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</si>
  <si>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</si>
  <si>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</si>
  <si>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</si>
  <si>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</si>
  <si>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</si>
  <si>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</si>
  <si>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</si>
  <si>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</si>
  <si>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</si>
  <si>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</si>
  <si>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</si>
  <si>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</si>
  <si>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</si>
  <si>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</si>
  <si>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</si>
  <si>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</si>
  <si>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</si>
  <si>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</si>
  <si>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</si>
  <si>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</si>
  <si>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</si>
  <si>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</si>
  <si>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</si>
  <si>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</si>
  <si>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</si>
  <si>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</si>
  <si>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</si>
  <si>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</si>
  <si>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</si>
  <si>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</si>
  <si>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</si>
  <si>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</si>
  <si>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</si>
  <si>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</si>
  <si>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</si>
  <si>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</si>
  <si>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</si>
  <si>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</si>
  <si>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</si>
  <si>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</si>
  <si>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</si>
  <si>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</si>
  <si>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</si>
  <si>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</si>
  <si>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</si>
  <si>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</si>
  <si>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</si>
  <si>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</si>
  <si>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</si>
  <si>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</si>
  <si>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</si>
  <si>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</si>
  <si>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</si>
  <si>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</si>
  <si>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</si>
  <si>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</si>
  <si>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</si>
  <si>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</si>
  <si>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</si>
  <si>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</si>
  <si>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</si>
  <si>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</si>
  <si>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</si>
  <si>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</si>
  <si>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</si>
  <si>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</si>
  <si>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Jolanta Balaišienė</t>
  </si>
  <si>
    <t xml:space="preserve">  (vyriausiasis buhalteris (buhalteris)/centralizuotos apskaitos įstaigos vadovas arba jo įgaliotas asmuo</t>
  </si>
  <si>
    <t>Žinių visuomenės, kultūrinio ir sportinio aktyvumo skatinimo programa</t>
  </si>
  <si>
    <t>2020.01.16 Nr. T3-69-5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</si>
</sst>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u/>
      <sz val="10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8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showRuler="0" topLeftCell="A10" zoomScaleNormal="10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6" t="s">
        <v>7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178" t="s">
        <v>8</v>
      </c>
      <c r="H8" s="178"/>
      <c r="I8" s="178"/>
      <c r="J8" s="178"/>
      <c r="K8" s="17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1" t="s">
        <v>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3" t="s">
        <v>10</v>
      </c>
      <c r="H10" s="173"/>
      <c r="I10" s="173"/>
      <c r="J10" s="173"/>
      <c r="K10" s="17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9" t="s">
        <v>11</v>
      </c>
      <c r="H11" s="179"/>
      <c r="I11" s="179"/>
      <c r="J11" s="179"/>
      <c r="K11" s="1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1" t="s">
        <v>12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2" t="s">
        <v>240</v>
      </c>
      <c r="H15" s="173"/>
      <c r="I15" s="173"/>
      <c r="J15" s="173"/>
      <c r="K15" s="173"/>
    </row>
    <row r="16" spans="1:36" ht="11.25" customHeight="1">
      <c r="G16" s="174" t="s">
        <v>13</v>
      </c>
      <c r="H16" s="174"/>
      <c r="I16" s="174"/>
      <c r="J16" s="174"/>
      <c r="K16" s="174"/>
    </row>
    <row r="17" spans="1:17" ht="15" customHeight="1">
      <c r="B17"/>
      <c r="C17"/>
      <c r="D17"/>
      <c r="E17" s="175" t="s">
        <v>239</v>
      </c>
      <c r="F17" s="175"/>
      <c r="G17" s="175"/>
      <c r="H17" s="175"/>
      <c r="I17" s="175"/>
      <c r="J17" s="175"/>
      <c r="K17" s="175"/>
      <c r="L17"/>
    </row>
    <row r="18" spans="1:17" ht="12" customHeight="1">
      <c r="A18" s="147" t="s">
        <v>14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148" t="s">
        <v>18</v>
      </c>
      <c r="D22" s="149"/>
      <c r="E22" s="149"/>
      <c r="F22" s="149"/>
      <c r="G22" s="149"/>
      <c r="H22" s="149"/>
      <c r="I22" s="149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25</v>
      </c>
      <c r="I24" s="25"/>
      <c r="J24" s="26"/>
      <c r="K24" s="16"/>
      <c r="L24" s="16"/>
      <c r="M24" s="136"/>
    </row>
    <row r="25" spans="1:17" ht="13.5" customHeight="1">
      <c r="F25" s="1"/>
      <c r="G25" s="153" t="s">
        <v>26</v>
      </c>
      <c r="H25" s="153"/>
      <c r="I25" s="144" t="s">
        <v>27</v>
      </c>
      <c r="J25" s="145" t="s">
        <v>28</v>
      </c>
      <c r="K25" s="146" t="s">
        <v>29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30</v>
      </c>
      <c r="I26" s="29"/>
      <c r="J26" s="29"/>
      <c r="K26" s="30"/>
      <c r="L26" s="31" t="s">
        <v>31</v>
      </c>
      <c r="M26" s="137"/>
    </row>
    <row r="27" spans="1:17" ht="24" customHeight="1">
      <c r="A27" s="157" t="s">
        <v>32</v>
      </c>
      <c r="B27" s="158"/>
      <c r="C27" s="158"/>
      <c r="D27" s="158"/>
      <c r="E27" s="158"/>
      <c r="F27" s="158"/>
      <c r="G27" s="161" t="s">
        <v>33</v>
      </c>
      <c r="H27" s="163" t="s">
        <v>34</v>
      </c>
      <c r="I27" s="165" t="s">
        <v>35</v>
      </c>
      <c r="J27" s="166"/>
      <c r="K27" s="167" t="s">
        <v>36</v>
      </c>
      <c r="L27" s="169" t="s">
        <v>37</v>
      </c>
      <c r="M27" s="137"/>
    </row>
    <row r="28" spans="1:17" ht="46.5" customHeight="1">
      <c r="A28" s="159"/>
      <c r="B28" s="160"/>
      <c r="C28" s="160"/>
      <c r="D28" s="160"/>
      <c r="E28" s="160"/>
      <c r="F28" s="160"/>
      <c r="G28" s="162"/>
      <c r="H28" s="164"/>
      <c r="I28" s="32" t="s">
        <v>38</v>
      </c>
      <c r="J28" s="33" t="s">
        <v>39</v>
      </c>
      <c r="K28" s="168"/>
      <c r="L28" s="170"/>
    </row>
    <row r="29" spans="1:17" ht="11.25" customHeight="1">
      <c r="A29" s="150" t="s">
        <v>23</v>
      </c>
      <c r="B29" s="151"/>
      <c r="C29" s="151"/>
      <c r="D29" s="151"/>
      <c r="E29" s="151"/>
      <c r="F29" s="152"/>
      <c r="G29" s="34">
        <v>2</v>
      </c>
      <c r="H29" s="35">
        <v>3</v>
      </c>
      <c r="I29" s="36" t="s">
        <v>40</v>
      </c>
      <c r="J29" s="37" t="s">
        <v>41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42</v>
      </c>
      <c r="H30" s="43">
        <v>1</v>
      </c>
      <c r="I30" s="44">
        <f>SUM(I31+I42+I61+I82+I89+I109+I131+I150+I160)</f>
        <v>11730</v>
      </c>
      <c r="J30" s="44">
        <f>SUM(J31+J42+J61+J82+J89+J109+J131+J150+J160)</f>
        <v>11730</v>
      </c>
      <c r="K30" s="45">
        <f>SUM(K31+K42+K61+K82+K89+K109+K131+K150+K160)</f>
        <v>11730</v>
      </c>
      <c r="L30" s="44">
        <f>SUM(L31+L42+L61+L82+L89+L109+L131+L150+L160)</f>
        <v>11730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43</v>
      </c>
      <c r="H31" s="43">
        <v>2</v>
      </c>
      <c r="I31" s="44">
        <f>SUM(I32+I38)</f>
        <v>11730</v>
      </c>
      <c r="J31" s="44">
        <f>SUM(J32+J38)</f>
        <v>11730</v>
      </c>
      <c r="K31" s="52">
        <f>SUM(K32+K38)</f>
        <v>11730</v>
      </c>
      <c r="L31" s="53">
        <f>SUM(L32+L38)</f>
        <v>11730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44</v>
      </c>
      <c r="H32" s="43">
        <v>3</v>
      </c>
      <c r="I32" s="44">
        <f>SUM(I33)</f>
        <v>11565</v>
      </c>
      <c r="J32" s="44">
        <f>SUM(J33)</f>
        <v>11565</v>
      </c>
      <c r="K32" s="45">
        <f>SUM(K33)</f>
        <v>11565</v>
      </c>
      <c r="L32" s="44">
        <f>SUM(L33)</f>
        <v>11565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44</v>
      </c>
      <c r="H33" s="43">
        <v>4</v>
      </c>
      <c r="I33" s="44">
        <f>SUM(I34+I36)</f>
        <v>11565</v>
      </c>
      <c r="J33" s="44">
        <f t="shared" ref="J33:L34" si="0">SUM(J34)</f>
        <v>11565</v>
      </c>
      <c r="K33" s="44">
        <f t="shared" si="0"/>
        <v>11565</v>
      </c>
      <c r="L33" s="44">
        <f t="shared" si="0"/>
        <v>11565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45</v>
      </c>
      <c r="H34" s="43">
        <v>5</v>
      </c>
      <c r="I34" s="45">
        <f>SUM(I35)</f>
        <v>11565</v>
      </c>
      <c r="J34" s="45">
        <f t="shared" si="0"/>
        <v>11565</v>
      </c>
      <c r="K34" s="45">
        <f t="shared" si="0"/>
        <v>11565</v>
      </c>
      <c r="L34" s="45">
        <f t="shared" si="0"/>
        <v>11565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45</v>
      </c>
      <c r="H35" s="43">
        <v>6</v>
      </c>
      <c r="I35" s="59">
        <v>11565</v>
      </c>
      <c r="J35" s="60">
        <v>11565</v>
      </c>
      <c r="K35" s="60">
        <v>11565</v>
      </c>
      <c r="L35" s="60">
        <v>11565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46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46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47</v>
      </c>
      <c r="H38" s="43">
        <v>9</v>
      </c>
      <c r="I38" s="45">
        <f t="shared" ref="I38:L40" si="1">I39</f>
        <v>165</v>
      </c>
      <c r="J38" s="44">
        <f t="shared" si="1"/>
        <v>165</v>
      </c>
      <c r="K38" s="45">
        <f t="shared" si="1"/>
        <v>165</v>
      </c>
      <c r="L38" s="44">
        <f t="shared" si="1"/>
        <v>165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47</v>
      </c>
      <c r="H39" s="43">
        <v>10</v>
      </c>
      <c r="I39" s="45">
        <f t="shared" si="1"/>
        <v>165</v>
      </c>
      <c r="J39" s="44">
        <f t="shared" si="1"/>
        <v>165</v>
      </c>
      <c r="K39" s="44">
        <f t="shared" si="1"/>
        <v>165</v>
      </c>
      <c r="L39" s="44">
        <f t="shared" si="1"/>
        <v>165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47</v>
      </c>
      <c r="H40" s="43">
        <v>11</v>
      </c>
      <c r="I40" s="44">
        <f t="shared" si="1"/>
        <v>165</v>
      </c>
      <c r="J40" s="44">
        <f t="shared" si="1"/>
        <v>165</v>
      </c>
      <c r="K40" s="44">
        <f t="shared" si="1"/>
        <v>165</v>
      </c>
      <c r="L40" s="44">
        <f t="shared" si="1"/>
        <v>165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47</v>
      </c>
      <c r="H41" s="43">
        <v>12</v>
      </c>
      <c r="I41" s="61">
        <v>165</v>
      </c>
      <c r="J41" s="60">
        <v>165</v>
      </c>
      <c r="K41" s="60">
        <v>165</v>
      </c>
      <c r="L41" s="60">
        <v>165</v>
      </c>
      <c r="Q41" s="138"/>
      <c r="R41" s="138"/>
    </row>
    <row r="42" spans="1:19" ht="26.25" hidden="1" customHeight="1" collapsed="1">
      <c r="A42" s="62">
        <v>2</v>
      </c>
      <c r="B42" s="63">
        <v>2</v>
      </c>
      <c r="C42" s="47"/>
      <c r="D42" s="48"/>
      <c r="E42" s="49"/>
      <c r="F42" s="50"/>
      <c r="G42" s="51" t="s">
        <v>48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48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48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48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49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50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51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52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53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54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55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56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57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58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59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60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61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62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hidden="1" customHeight="1" collapsed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63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64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65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66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66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67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68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69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70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70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67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68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69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71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72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73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74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75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76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76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76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76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77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78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78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78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79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80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81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82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83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83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83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84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85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86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86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86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87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88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89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90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90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90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91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92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92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92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93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94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95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95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95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96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97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98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98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98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98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99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99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99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99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100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100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100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100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101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102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101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103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104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105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105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105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106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107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108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109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109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110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111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112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112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112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113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113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113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114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115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116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116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117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117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118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119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120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121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121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121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122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123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124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124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124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125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126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127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128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129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130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131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132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133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134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135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136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137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138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139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140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140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141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141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142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143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144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145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145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146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147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148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149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149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150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151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152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153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153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153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154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154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154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155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156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157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158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159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160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160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160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161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161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162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163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164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165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166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161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167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167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168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168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169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169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169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170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171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172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173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174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175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176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176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177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178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179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180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181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182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183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183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184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185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186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186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187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188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189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189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190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191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192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192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192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193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193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193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194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194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195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196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197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198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176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176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199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178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179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180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181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200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201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201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202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203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204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204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205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206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207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207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208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209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210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210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210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193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193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193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194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194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195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196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211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212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198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176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176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199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178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179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180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213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200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214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214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215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216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217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217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218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219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220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220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221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222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223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223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224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193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193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193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225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225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226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227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228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175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175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176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199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178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179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180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181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200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214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214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26.4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215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216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217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217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218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219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220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220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221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229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223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223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223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193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193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193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225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225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226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227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230</v>
      </c>
      <c r="H359" s="43">
        <v>330</v>
      </c>
      <c r="I359" s="93">
        <f>SUM(I30+I176)</f>
        <v>11730</v>
      </c>
      <c r="J359" s="93">
        <f>SUM(J30+J176)</f>
        <v>11730</v>
      </c>
      <c r="K359" s="93">
        <f>SUM(K30+K176)</f>
        <v>11730</v>
      </c>
      <c r="L359" s="93">
        <f>SUM(L30+L176)</f>
        <v>11730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231</v>
      </c>
      <c r="H361" s="142"/>
      <c r="I361" s="123"/>
      <c r="J361" s="122"/>
      <c r="K361" s="21" t="s">
        <v>232</v>
      </c>
      <c r="L361" s="123"/>
    </row>
    <row r="362" spans="1:12" ht="18.75" customHeight="1">
      <c r="A362" s="124"/>
      <c r="B362" s="124"/>
      <c r="C362" s="124"/>
      <c r="D362" s="125" t="s">
        <v>233</v>
      </c>
      <c r="E362"/>
      <c r="F362"/>
      <c r="G362" s="142"/>
      <c r="H362" s="142"/>
      <c r="I362" s="130" t="s">
        <v>234</v>
      </c>
      <c r="K362" s="154" t="s">
        <v>235</v>
      </c>
      <c r="L362" s="15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236</v>
      </c>
      <c r="I364" s="126"/>
      <c r="K364" s="21" t="s">
        <v>237</v>
      </c>
      <c r="L364" s="127"/>
    </row>
    <row r="365" spans="1:12" ht="26.25" customHeight="1">
      <c r="D365" s="155" t="s">
        <v>238</v>
      </c>
      <c r="E365" s="156"/>
      <c r="F365" s="156"/>
      <c r="G365" s="156"/>
      <c r="H365" s="128"/>
      <c r="I365" s="129" t="s">
        <v>234</v>
      </c>
      <c r="K365" s="154" t="s">
        <v>235</v>
      </c>
      <c r="L365" s="154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Sekretore</cp:lastModifiedBy>
  <dcterms:created xsi:type="dcterms:W3CDTF">2019-01-14T20:28:53Z</dcterms:created>
  <dcterms:modified xsi:type="dcterms:W3CDTF">2020-02-21T08:20:56Z</dcterms:modified>
</cp:coreProperties>
</file>