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8_{107A9E18-011D-4C98-B106-1F9C26363FCE}" xr6:coauthVersionLast="44" xr6:coauthVersionMax="44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1" l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L153" i="1"/>
  <c r="L152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K167" i="1"/>
  <c r="K166" i="1" s="1"/>
  <c r="L167" i="1"/>
  <c r="L166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I193" i="1"/>
  <c r="I192" i="1" s="1"/>
  <c r="J193" i="1"/>
  <c r="J192" i="1" s="1"/>
  <c r="K193" i="1"/>
  <c r="K192" i="1" s="1"/>
  <c r="L193" i="1"/>
  <c r="L192" i="1" s="1"/>
  <c r="I198" i="1"/>
  <c r="I197" i="1" s="1"/>
  <c r="J198" i="1"/>
  <c r="J197" i="1" s="1"/>
  <c r="K198" i="1"/>
  <c r="K197" i="1" s="1"/>
  <c r="L198" i="1"/>
  <c r="L197" i="1" s="1"/>
  <c r="I202" i="1"/>
  <c r="I201" i="1" s="1"/>
  <c r="I200" i="1" s="1"/>
  <c r="J202" i="1"/>
  <c r="J201" i="1" s="1"/>
  <c r="J200" i="1" s="1"/>
  <c r="K202" i="1"/>
  <c r="K201" i="1" s="1"/>
  <c r="K200" i="1" s="1"/>
  <c r="L202" i="1"/>
  <c r="L201" i="1" s="1"/>
  <c r="L200" i="1" s="1"/>
  <c r="I209" i="1"/>
  <c r="I208" i="1" s="1"/>
  <c r="J209" i="1"/>
  <c r="J208" i="1" s="1"/>
  <c r="K209" i="1"/>
  <c r="K208" i="1" s="1"/>
  <c r="L209" i="1"/>
  <c r="L208" i="1" s="1"/>
  <c r="I212" i="1"/>
  <c r="I211" i="1" s="1"/>
  <c r="J212" i="1"/>
  <c r="J211" i="1" s="1"/>
  <c r="K212" i="1"/>
  <c r="K211" i="1" s="1"/>
  <c r="L212" i="1"/>
  <c r="L211" i="1" s="1"/>
  <c r="I221" i="1"/>
  <c r="I220" i="1" s="1"/>
  <c r="I219" i="1" s="1"/>
  <c r="J221" i="1"/>
  <c r="J220" i="1" s="1"/>
  <c r="J219" i="1" s="1"/>
  <c r="K221" i="1"/>
  <c r="K220" i="1" s="1"/>
  <c r="K219" i="1" s="1"/>
  <c r="L221" i="1"/>
  <c r="L220" i="1" s="1"/>
  <c r="L219" i="1" s="1"/>
  <c r="I225" i="1"/>
  <c r="I224" i="1" s="1"/>
  <c r="I223" i="1" s="1"/>
  <c r="J225" i="1"/>
  <c r="J224" i="1" s="1"/>
  <c r="J223" i="1" s="1"/>
  <c r="K225" i="1"/>
  <c r="K224" i="1" s="1"/>
  <c r="K223" i="1" s="1"/>
  <c r="L225" i="1"/>
  <c r="L224" i="1" s="1"/>
  <c r="L223" i="1" s="1"/>
  <c r="I232" i="1"/>
  <c r="I231" i="1" s="1"/>
  <c r="J232" i="1"/>
  <c r="J231" i="1" s="1"/>
  <c r="K232" i="1"/>
  <c r="K231" i="1" s="1"/>
  <c r="L232" i="1"/>
  <c r="L231" i="1" s="1"/>
  <c r="I234" i="1"/>
  <c r="J234" i="1"/>
  <c r="K234" i="1"/>
  <c r="L234" i="1"/>
  <c r="I237" i="1"/>
  <c r="J237" i="1"/>
  <c r="K237" i="1"/>
  <c r="L237" i="1"/>
  <c r="I241" i="1"/>
  <c r="I240" i="1" s="1"/>
  <c r="J241" i="1"/>
  <c r="J240" i="1" s="1"/>
  <c r="K241" i="1"/>
  <c r="K240" i="1" s="1"/>
  <c r="L241" i="1"/>
  <c r="L240" i="1" s="1"/>
  <c r="I245" i="1"/>
  <c r="I244" i="1" s="1"/>
  <c r="J245" i="1"/>
  <c r="J244" i="1" s="1"/>
  <c r="K245" i="1"/>
  <c r="K244" i="1" s="1"/>
  <c r="L245" i="1"/>
  <c r="L244" i="1" s="1"/>
  <c r="I249" i="1"/>
  <c r="I248" i="1" s="1"/>
  <c r="J249" i="1"/>
  <c r="J248" i="1" s="1"/>
  <c r="K249" i="1"/>
  <c r="K248" i="1" s="1"/>
  <c r="L249" i="1"/>
  <c r="L248" i="1" s="1"/>
  <c r="I253" i="1"/>
  <c r="I252" i="1" s="1"/>
  <c r="J253" i="1"/>
  <c r="J252" i="1" s="1"/>
  <c r="K253" i="1"/>
  <c r="K252" i="1" s="1"/>
  <c r="L253" i="1"/>
  <c r="L252" i="1" s="1"/>
  <c r="I256" i="1"/>
  <c r="I255" i="1" s="1"/>
  <c r="J256" i="1"/>
  <c r="J255" i="1" s="1"/>
  <c r="K256" i="1"/>
  <c r="K255" i="1" s="1"/>
  <c r="L256" i="1"/>
  <c r="L255" i="1" s="1"/>
  <c r="I259" i="1"/>
  <c r="I258" i="1" s="1"/>
  <c r="J259" i="1"/>
  <c r="J258" i="1" s="1"/>
  <c r="K259" i="1"/>
  <c r="K258" i="1" s="1"/>
  <c r="L259" i="1"/>
  <c r="L258" i="1" s="1"/>
  <c r="I264" i="1"/>
  <c r="I263" i="1" s="1"/>
  <c r="J264" i="1"/>
  <c r="J263" i="1" s="1"/>
  <c r="K264" i="1"/>
  <c r="K263" i="1" s="1"/>
  <c r="L264" i="1"/>
  <c r="L263" i="1" s="1"/>
  <c r="I266" i="1"/>
  <c r="J266" i="1"/>
  <c r="K266" i="1"/>
  <c r="L266" i="1"/>
  <c r="I269" i="1"/>
  <c r="J269" i="1"/>
  <c r="K269" i="1"/>
  <c r="L269" i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1" i="1"/>
  <c r="I280" i="1" s="1"/>
  <c r="J281" i="1"/>
  <c r="J280" i="1" s="1"/>
  <c r="K281" i="1"/>
  <c r="K280" i="1" s="1"/>
  <c r="L281" i="1"/>
  <c r="L280" i="1" s="1"/>
  <c r="I285" i="1"/>
  <c r="I284" i="1" s="1"/>
  <c r="J285" i="1"/>
  <c r="J284" i="1" s="1"/>
  <c r="K285" i="1"/>
  <c r="K284" i="1" s="1"/>
  <c r="L285" i="1"/>
  <c r="L284" i="1" s="1"/>
  <c r="I288" i="1"/>
  <c r="I287" i="1" s="1"/>
  <c r="J288" i="1"/>
  <c r="J287" i="1" s="1"/>
  <c r="K288" i="1"/>
  <c r="K287" i="1" s="1"/>
  <c r="L288" i="1"/>
  <c r="L287" i="1" s="1"/>
  <c r="I291" i="1"/>
  <c r="I290" i="1" s="1"/>
  <c r="J291" i="1"/>
  <c r="J290" i="1" s="1"/>
  <c r="K291" i="1"/>
  <c r="K290" i="1" s="1"/>
  <c r="L291" i="1"/>
  <c r="L290" i="1" s="1"/>
  <c r="I297" i="1"/>
  <c r="J297" i="1"/>
  <c r="K297" i="1"/>
  <c r="L297" i="1"/>
  <c r="I299" i="1"/>
  <c r="J299" i="1"/>
  <c r="K299" i="1"/>
  <c r="L299" i="1"/>
  <c r="I302" i="1"/>
  <c r="J302" i="1"/>
  <c r="K302" i="1"/>
  <c r="L302" i="1"/>
  <c r="I306" i="1"/>
  <c r="I305" i="1" s="1"/>
  <c r="J306" i="1"/>
  <c r="J305" i="1" s="1"/>
  <c r="K306" i="1"/>
  <c r="K305" i="1" s="1"/>
  <c r="L306" i="1"/>
  <c r="L305" i="1" s="1"/>
  <c r="I310" i="1"/>
  <c r="I309" i="1" s="1"/>
  <c r="J310" i="1"/>
  <c r="J309" i="1" s="1"/>
  <c r="K310" i="1"/>
  <c r="K309" i="1" s="1"/>
  <c r="L310" i="1"/>
  <c r="L309" i="1" s="1"/>
  <c r="I314" i="1"/>
  <c r="I313" i="1" s="1"/>
  <c r="J314" i="1"/>
  <c r="J313" i="1" s="1"/>
  <c r="K314" i="1"/>
  <c r="K313" i="1" s="1"/>
  <c r="L314" i="1"/>
  <c r="L313" i="1" s="1"/>
  <c r="I318" i="1"/>
  <c r="I317" i="1" s="1"/>
  <c r="J318" i="1"/>
  <c r="J317" i="1" s="1"/>
  <c r="K318" i="1"/>
  <c r="K317" i="1" s="1"/>
  <c r="L318" i="1"/>
  <c r="L317" i="1" s="1"/>
  <c r="I321" i="1"/>
  <c r="I320" i="1" s="1"/>
  <c r="J321" i="1"/>
  <c r="J320" i="1" s="1"/>
  <c r="K321" i="1"/>
  <c r="K320" i="1" s="1"/>
  <c r="L321" i="1"/>
  <c r="L320" i="1" s="1"/>
  <c r="I324" i="1"/>
  <c r="I323" i="1" s="1"/>
  <c r="J324" i="1"/>
  <c r="J323" i="1" s="1"/>
  <c r="K324" i="1"/>
  <c r="K323" i="1" s="1"/>
  <c r="L324" i="1"/>
  <c r="L323" i="1" s="1"/>
  <c r="I329" i="1"/>
  <c r="I328" i="1" s="1"/>
  <c r="J329" i="1"/>
  <c r="J328" i="1" s="1"/>
  <c r="K329" i="1"/>
  <c r="K328" i="1" s="1"/>
  <c r="L329" i="1"/>
  <c r="L328" i="1" s="1"/>
  <c r="I331" i="1"/>
  <c r="J331" i="1"/>
  <c r="K331" i="1"/>
  <c r="L331" i="1"/>
  <c r="I334" i="1"/>
  <c r="J334" i="1"/>
  <c r="K334" i="1"/>
  <c r="L334" i="1"/>
  <c r="I338" i="1"/>
  <c r="I337" i="1" s="1"/>
  <c r="J338" i="1"/>
  <c r="J337" i="1" s="1"/>
  <c r="K338" i="1"/>
  <c r="K337" i="1" s="1"/>
  <c r="L338" i="1"/>
  <c r="L337" i="1" s="1"/>
  <c r="I342" i="1"/>
  <c r="I341" i="1" s="1"/>
  <c r="J342" i="1"/>
  <c r="J341" i="1" s="1"/>
  <c r="K342" i="1"/>
  <c r="K341" i="1" s="1"/>
  <c r="L342" i="1"/>
  <c r="L341" i="1" s="1"/>
  <c r="I346" i="1"/>
  <c r="I345" i="1" s="1"/>
  <c r="J346" i="1"/>
  <c r="J345" i="1" s="1"/>
  <c r="K346" i="1"/>
  <c r="K345" i="1" s="1"/>
  <c r="L346" i="1"/>
  <c r="L345" i="1" s="1"/>
  <c r="I350" i="1"/>
  <c r="I349" i="1" s="1"/>
  <c r="J350" i="1"/>
  <c r="J349" i="1" s="1"/>
  <c r="K350" i="1"/>
  <c r="K349" i="1" s="1"/>
  <c r="L350" i="1"/>
  <c r="L349" i="1" s="1"/>
  <c r="I353" i="1"/>
  <c r="I352" i="1" s="1"/>
  <c r="J353" i="1"/>
  <c r="J352" i="1" s="1"/>
  <c r="K353" i="1"/>
  <c r="K352" i="1" s="1"/>
  <c r="L353" i="1"/>
  <c r="L352" i="1" s="1"/>
  <c r="I356" i="1"/>
  <c r="I355" i="1" s="1"/>
  <c r="J356" i="1"/>
  <c r="J355" i="1" s="1"/>
  <c r="K356" i="1"/>
  <c r="K355" i="1" s="1"/>
  <c r="L356" i="1"/>
  <c r="L355" i="1" s="1"/>
  <c r="K296" i="1" l="1"/>
  <c r="I296" i="1"/>
  <c r="I33" i="1"/>
  <c r="I32" i="1" s="1"/>
  <c r="I31" i="1" s="1"/>
  <c r="L296" i="1"/>
  <c r="J296" i="1"/>
  <c r="L165" i="1"/>
  <c r="L160" i="1"/>
  <c r="L327" i="1"/>
  <c r="L295" i="1"/>
  <c r="L294" i="1" s="1"/>
  <c r="K327" i="1"/>
  <c r="K295" i="1"/>
  <c r="J327" i="1"/>
  <c r="J295" i="1"/>
  <c r="J294" i="1" s="1"/>
  <c r="I327" i="1"/>
  <c r="I295" i="1"/>
  <c r="L178" i="1"/>
  <c r="L151" i="1"/>
  <c r="L150" i="1" s="1"/>
  <c r="L131" i="1"/>
  <c r="L89" i="1"/>
  <c r="L31" i="1"/>
  <c r="K262" i="1"/>
  <c r="K230" i="1"/>
  <c r="K207" i="1"/>
  <c r="K178" i="1"/>
  <c r="K165" i="1"/>
  <c r="K160" i="1" s="1"/>
  <c r="K151" i="1"/>
  <c r="K150" i="1" s="1"/>
  <c r="K131" i="1"/>
  <c r="K109" i="1"/>
  <c r="K89" i="1"/>
  <c r="K62" i="1"/>
  <c r="K61" i="1" s="1"/>
  <c r="K31" i="1"/>
  <c r="L207" i="1"/>
  <c r="J262" i="1"/>
  <c r="J230" i="1"/>
  <c r="J207" i="1"/>
  <c r="J178" i="1"/>
  <c r="J165" i="1"/>
  <c r="J160" i="1" s="1"/>
  <c r="J151" i="1"/>
  <c r="J150" i="1" s="1"/>
  <c r="J131" i="1"/>
  <c r="J109" i="1"/>
  <c r="J89" i="1"/>
  <c r="J62" i="1"/>
  <c r="J61" i="1" s="1"/>
  <c r="J31" i="1"/>
  <c r="L262" i="1"/>
  <c r="L230" i="1"/>
  <c r="L109" i="1"/>
  <c r="L62" i="1"/>
  <c r="L61" i="1" s="1"/>
  <c r="I262" i="1"/>
  <c r="I230" i="1"/>
  <c r="I207" i="1"/>
  <c r="I178" i="1"/>
  <c r="I177" i="1" s="1"/>
  <c r="I165" i="1"/>
  <c r="I160" i="1" s="1"/>
  <c r="I151" i="1"/>
  <c r="I150" i="1" s="1"/>
  <c r="I131" i="1"/>
  <c r="I109" i="1"/>
  <c r="I89" i="1"/>
  <c r="I62" i="1"/>
  <c r="I61" i="1" s="1"/>
  <c r="K177" i="1" l="1"/>
  <c r="I229" i="1"/>
  <c r="L229" i="1"/>
  <c r="J229" i="1"/>
  <c r="I294" i="1"/>
  <c r="K294" i="1"/>
  <c r="I30" i="1"/>
  <c r="K229" i="1"/>
  <c r="I176" i="1"/>
  <c r="J30" i="1"/>
  <c r="J177" i="1"/>
  <c r="J176" i="1" s="1"/>
  <c r="K30" i="1"/>
  <c r="K176" i="1"/>
  <c r="L30" i="1"/>
  <c r="L177" i="1"/>
  <c r="L176" i="1" s="1"/>
  <c r="I359" i="1" l="1"/>
  <c r="K359" i="1"/>
  <c r="L359" i="1"/>
  <c r="J359" i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<sst xmlns="http://schemas.openxmlformats.org/spreadsheetml/2006/main" count="386" uniqueCount="241">
  <si>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</si>
  <si>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</si>
  <si>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</si>
  <si>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</si>
  <si>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</si>
  <si>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</si>
  <si>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Kupiškio meno mokykla, 191777764</t>
  </si>
  <si>
    <t>(įstaigos pavadinimas, kodas Juridinių asmenų registre, adresas)</t>
  </si>
  <si>
    <t>BIUDŽETO IŠLAIDŲ SĄMATOS VYKDYMO</t>
  </si>
  <si>
    <t>2019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</si>
  <si>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</si>
  <si>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</si>
  <si>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</si>
  <si>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</si>
  <si>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</si>
  <si>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</si>
  <si>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</si>
  <si>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</si>
  <si>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Moksleivių nemokamas vežimas</t>
  </si>
  <si>
    <t>Įstaigos</t>
  </si>
  <si>
    <t>191777764</t>
  </si>
  <si>
    <t>4.1.2.12. Transporto lengvatos</t>
  </si>
  <si>
    <t>Programos</t>
  </si>
  <si>
    <t>4</t>
  </si>
  <si>
    <t>Finansavimo šaltinio</t>
  </si>
  <si>
    <t>B</t>
  </si>
  <si>
    <t>Valstybės funkcijos</t>
  </si>
  <si>
    <t>09</t>
  </si>
  <si>
    <t>06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</si>
  <si>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</si>
  <si>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</si>
  <si>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</si>
  <si>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</si>
  <si>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</si>
  <si>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</si>
  <si>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</si>
  <si>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</si>
  <si>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</si>
  <si>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</si>
  <si>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</si>
  <si>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</si>
  <si>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</si>
  <si>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</si>
  <si>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</si>
  <si>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</si>
  <si>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</si>
  <si>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</si>
  <si>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</si>
  <si>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</si>
  <si>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</si>
  <si>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</si>
  <si>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</si>
  <si>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</si>
  <si>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</si>
  <si>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</si>
  <si>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</si>
  <si>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</si>
  <si>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</si>
  <si>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</si>
  <si>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</si>
  <si>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</si>
  <si>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</si>
  <si>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</si>
  <si>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</si>
  <si>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</si>
  <si>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</si>
  <si>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</si>
  <si>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</si>
  <si>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</si>
  <si>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</si>
  <si>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</si>
  <si>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</si>
  <si>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</si>
  <si>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</si>
  <si>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</si>
  <si>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</si>
  <si>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</si>
  <si>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</si>
  <si>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</si>
  <si>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</si>
  <si>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</si>
  <si>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</si>
  <si>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</si>
  <si>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</si>
  <si>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</si>
  <si>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</si>
  <si>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</si>
  <si>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</si>
  <si>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</si>
  <si>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</si>
  <si>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</si>
  <si>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</si>
  <si>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</si>
  <si>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</si>
  <si>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</si>
  <si>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</si>
  <si>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</si>
  <si>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</si>
  <si>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</si>
  <si>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</si>
  <si>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</si>
  <si>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</si>
  <si>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</si>
  <si>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</si>
  <si>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</si>
  <si>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</si>
  <si>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</si>
  <si>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</si>
  <si>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</si>
  <si>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</si>
  <si>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</si>
  <si>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</si>
  <si>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</si>
  <si>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</si>
  <si>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</si>
  <si>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</si>
  <si>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</si>
  <si>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</si>
  <si>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</si>
  <si>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</si>
  <si>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</si>
  <si>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</si>
  <si>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</si>
  <si>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</si>
  <si>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</si>
  <si>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</si>
  <si>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</si>
  <si>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</si>
  <si>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</si>
  <si>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</si>
  <si>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</si>
  <si>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</si>
  <si>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</si>
  <si>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</si>
  <si>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</si>
  <si>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</si>
  <si>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</si>
  <si>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</si>
  <si>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</si>
  <si>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</si>
  <si>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</si>
  <si>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</si>
  <si>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</si>
  <si>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</si>
  <si>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</si>
  <si>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</si>
  <si>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</si>
  <si>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</si>
  <si>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</si>
  <si>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</si>
  <si>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</si>
  <si>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</si>
  <si>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</si>
  <si>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</si>
  <si>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</si>
  <si>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</si>
  <si>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</si>
  <si>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</si>
  <si>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</si>
  <si>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</si>
  <si>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</si>
  <si>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</si>
  <si>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</si>
  <si>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</si>
  <si>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</si>
  <si>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</si>
  <si>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</si>
  <si>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</si>
  <si>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</si>
  <si>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</si>
  <si>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</si>
  <si>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</si>
  <si>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</si>
  <si>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</si>
  <si>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</si>
  <si>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</si>
  <si>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</si>
  <si>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</si>
  <si>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</si>
  <si>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</si>
  <si>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</si>
  <si>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</si>
  <si>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</si>
  <si>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</si>
  <si>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</si>
  <si>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</si>
  <si>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</si>
  <si>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</si>
  <si>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</si>
  <si>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</si>
  <si>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</si>
  <si>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</si>
  <si>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</si>
  <si>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</si>
  <si>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</si>
  <si>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</si>
  <si>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</si>
  <si>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</si>
  <si>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</si>
  <si>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</si>
  <si>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</si>
  <si>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</si>
  <si>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</si>
  <si>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</si>
  <si>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</si>
  <si>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</si>
  <si>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</si>
  <si>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</si>
  <si>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</si>
  <si>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</si>
  <si>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</si>
  <si>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</si>
  <si>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</si>
  <si>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</si>
  <si>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</si>
  <si>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</si>
  <si>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</si>
  <si>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</si>
  <si>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</si>
  <si>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</si>
  <si>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</si>
  <si>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</si>
  <si>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</si>
  <si>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</si>
  <si>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</si>
  <si>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</si>
  <si>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</si>
  <si>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</si>
  <si>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</si>
  <si>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</si>
  <si>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</si>
  <si>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</si>
  <si>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Daiva Šakickienė</t>
  </si>
  <si>
    <t xml:space="preserve">      (įstaigos vadovo ar jo įgalioto asmens pareigų  pavadinimas)</t>
  </si>
  <si>
    <t>(parašas)</t>
  </si>
  <si>
    <t>(vardas ir pavardė)</t>
  </si>
  <si>
    <t>Savivaldybės įstaigų buhalt. apskaitos tarnybos vedėja</t>
  </si>
  <si>
    <t>Jolanta Balaišienė</t>
  </si>
  <si>
    <t xml:space="preserve">  (vyriausiasis buhalteris (buhalteris)/centralizuotos apskaitos įstaigos vadovas arba jo įgaliotas asmuo</t>
  </si>
  <si>
    <t>Socialinės ir sveikatos apsaugos programa</t>
  </si>
  <si>
    <t>2019.04.15 Nr. T3-264-6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</si>
</sst>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79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5"/>
  <sheetViews>
    <sheetView tabSelected="1" workbookViewId="0">
      <selection activeCell="Q15" sqref="Q15"/>
    </sheetView>
  </sheetViews>
  <sheetFormatPr defaultRowHeight="15" x14ac:dyDescent="0.2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 x14ac:dyDescent="0.25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 x14ac:dyDescent="0.25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 x14ac:dyDescent="0.25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 x14ac:dyDescent="0.25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 x14ac:dyDescent="0.25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 x14ac:dyDescent="0.25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 x14ac:dyDescent="0.25">
      <c r="A7" s="151" t="s">
        <v>7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 x14ac:dyDescent="0.25">
      <c r="A8" s="132"/>
      <c r="B8" s="133"/>
      <c r="C8" s="133"/>
      <c r="D8" s="133"/>
      <c r="E8" s="133"/>
      <c r="F8" s="133"/>
      <c r="G8" s="153" t="s">
        <v>8</v>
      </c>
      <c r="H8" s="153"/>
      <c r="I8" s="153"/>
      <c r="J8" s="153"/>
      <c r="K8" s="153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 x14ac:dyDescent="0.25">
      <c r="A9" s="147" t="s">
        <v>9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 x14ac:dyDescent="0.25">
      <c r="G10" s="148" t="s">
        <v>10</v>
      </c>
      <c r="H10" s="148"/>
      <c r="I10" s="148"/>
      <c r="J10" s="148"/>
      <c r="K10" s="148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 x14ac:dyDescent="0.25">
      <c r="G11" s="154" t="s">
        <v>11</v>
      </c>
      <c r="H11" s="154"/>
      <c r="I11" s="154"/>
      <c r="J11" s="154"/>
      <c r="K11" s="154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 x14ac:dyDescent="0.25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 x14ac:dyDescent="0.25">
      <c r="B13" s="147" t="s">
        <v>12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 x14ac:dyDescent="0.25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 x14ac:dyDescent="0.25">
      <c r="G15" s="148" t="s">
        <v>240</v>
      </c>
      <c r="H15" s="148"/>
      <c r="I15" s="148"/>
      <c r="J15" s="148"/>
      <c r="K15" s="148"/>
    </row>
    <row r="16" spans="1:36" ht="11.25" customHeight="1" x14ac:dyDescent="0.25">
      <c r="G16" s="149" t="s">
        <v>13</v>
      </c>
      <c r="H16" s="149"/>
      <c r="I16" s="149"/>
      <c r="J16" s="149"/>
      <c r="K16" s="149"/>
    </row>
    <row r="17" spans="1:17" ht="15" customHeight="1" x14ac:dyDescent="0.25">
      <c r="B17"/>
      <c r="C17"/>
      <c r="D17"/>
      <c r="E17" s="150" t="s">
        <v>239</v>
      </c>
      <c r="F17" s="150"/>
      <c r="G17" s="150"/>
      <c r="H17" s="150"/>
      <c r="I17" s="150"/>
      <c r="J17" s="150"/>
      <c r="K17" s="150"/>
      <c r="L17"/>
    </row>
    <row r="18" spans="1:17" ht="12" customHeight="1" x14ac:dyDescent="0.25">
      <c r="A18" s="172" t="s">
        <v>14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36"/>
    </row>
    <row r="19" spans="1:17" ht="12" customHeight="1" x14ac:dyDescent="0.25">
      <c r="F19" s="1"/>
      <c r="J19" s="12"/>
      <c r="K19" s="13"/>
      <c r="L19" s="14" t="s">
        <v>15</v>
      </c>
      <c r="M19" s="136"/>
    </row>
    <row r="20" spans="1:17" ht="11.25" customHeight="1" x14ac:dyDescent="0.25">
      <c r="F20" s="1"/>
      <c r="J20" s="15" t="s">
        <v>16</v>
      </c>
      <c r="K20" s="7"/>
      <c r="L20" s="16"/>
      <c r="M20" s="136"/>
    </row>
    <row r="21" spans="1:17" ht="12" customHeight="1" x14ac:dyDescent="0.25">
      <c r="E21" s="6"/>
      <c r="F21" s="17"/>
      <c r="I21" s="18"/>
      <c r="J21" s="18"/>
      <c r="K21" s="19" t="s">
        <v>17</v>
      </c>
      <c r="L21" s="16"/>
      <c r="M21" s="136"/>
    </row>
    <row r="22" spans="1:17" ht="12.75" customHeight="1" x14ac:dyDescent="0.25">
      <c r="C22" s="173" t="s">
        <v>18</v>
      </c>
      <c r="D22" s="174"/>
      <c r="E22" s="174"/>
      <c r="F22" s="174"/>
      <c r="G22" s="174"/>
      <c r="H22" s="174"/>
      <c r="I22" s="174"/>
      <c r="K22" s="19" t="s">
        <v>19</v>
      </c>
      <c r="L22" s="20" t="s">
        <v>20</v>
      </c>
      <c r="M22" s="136"/>
    </row>
    <row r="23" spans="1:17" ht="12" customHeight="1" x14ac:dyDescent="0.25">
      <c r="F23" s="1"/>
      <c r="G23" s="17" t="s">
        <v>21</v>
      </c>
      <c r="H23" s="21"/>
      <c r="J23" s="131" t="s">
        <v>22</v>
      </c>
      <c r="K23" s="22" t="s">
        <v>23</v>
      </c>
      <c r="L23" s="16"/>
      <c r="M23" s="136"/>
    </row>
    <row r="24" spans="1:17" ht="12.75" customHeight="1" x14ac:dyDescent="0.25">
      <c r="F24" s="1"/>
      <c r="G24" s="23" t="s">
        <v>24</v>
      </c>
      <c r="H24" s="24" t="s">
        <v>25</v>
      </c>
      <c r="I24" s="25"/>
      <c r="J24" s="26"/>
      <c r="K24" s="16"/>
      <c r="L24" s="16"/>
      <c r="M24" s="136"/>
    </row>
    <row r="25" spans="1:17" ht="13.5" customHeight="1" x14ac:dyDescent="0.25">
      <c r="F25" s="1"/>
      <c r="G25" s="178" t="s">
        <v>26</v>
      </c>
      <c r="H25" s="178"/>
      <c r="I25" s="144" t="s">
        <v>27</v>
      </c>
      <c r="J25" s="145" t="s">
        <v>28</v>
      </c>
      <c r="K25" s="146" t="s">
        <v>29</v>
      </c>
      <c r="L25" s="146" t="s">
        <v>29</v>
      </c>
      <c r="M25" s="136"/>
    </row>
    <row r="26" spans="1:17" ht="14.25" customHeight="1" x14ac:dyDescent="0.25">
      <c r="A26" s="27"/>
      <c r="B26" s="27"/>
      <c r="C26" s="27"/>
      <c r="D26" s="27"/>
      <c r="E26" s="27"/>
      <c r="F26" s="28"/>
      <c r="G26" s="29" t="s">
        <v>30</v>
      </c>
      <c r="I26" s="29"/>
      <c r="J26" s="29"/>
      <c r="K26" s="30"/>
      <c r="L26" s="31" t="s">
        <v>31</v>
      </c>
      <c r="M26" s="137"/>
    </row>
    <row r="27" spans="1:17" ht="24" customHeight="1" x14ac:dyDescent="0.25">
      <c r="A27" s="158" t="s">
        <v>32</v>
      </c>
      <c r="B27" s="159"/>
      <c r="C27" s="159"/>
      <c r="D27" s="159"/>
      <c r="E27" s="159"/>
      <c r="F27" s="159"/>
      <c r="G27" s="162" t="s">
        <v>33</v>
      </c>
      <c r="H27" s="164" t="s">
        <v>34</v>
      </c>
      <c r="I27" s="166" t="s">
        <v>35</v>
      </c>
      <c r="J27" s="167"/>
      <c r="K27" s="168" t="s">
        <v>36</v>
      </c>
      <c r="L27" s="170" t="s">
        <v>37</v>
      </c>
      <c r="M27" s="137"/>
    </row>
    <row r="28" spans="1:17" ht="46.5" customHeight="1" x14ac:dyDescent="0.25">
      <c r="A28" s="160"/>
      <c r="B28" s="161"/>
      <c r="C28" s="161"/>
      <c r="D28" s="161"/>
      <c r="E28" s="161"/>
      <c r="F28" s="161"/>
      <c r="G28" s="163"/>
      <c r="H28" s="165"/>
      <c r="I28" s="32" t="s">
        <v>38</v>
      </c>
      <c r="J28" s="33" t="s">
        <v>39</v>
      </c>
      <c r="K28" s="169"/>
      <c r="L28" s="171"/>
    </row>
    <row r="29" spans="1:17" ht="11.25" customHeight="1" x14ac:dyDescent="0.25">
      <c r="A29" s="175" t="s">
        <v>40</v>
      </c>
      <c r="B29" s="176"/>
      <c r="C29" s="176"/>
      <c r="D29" s="176"/>
      <c r="E29" s="176"/>
      <c r="F29" s="177"/>
      <c r="G29" s="34">
        <v>2</v>
      </c>
      <c r="H29" s="35">
        <v>3</v>
      </c>
      <c r="I29" s="36" t="s">
        <v>23</v>
      </c>
      <c r="J29" s="37" t="s">
        <v>41</v>
      </c>
      <c r="K29" s="38">
        <v>6</v>
      </c>
      <c r="L29" s="38">
        <v>7</v>
      </c>
    </row>
    <row r="30" spans="1:17" s="120" customFormat="1" ht="14.25" customHeight="1" x14ac:dyDescent="0.2">
      <c r="A30" s="39">
        <v>2</v>
      </c>
      <c r="B30" s="39"/>
      <c r="C30" s="40"/>
      <c r="D30" s="41"/>
      <c r="E30" s="39"/>
      <c r="F30" s="42"/>
      <c r="G30" s="41" t="s">
        <v>42</v>
      </c>
      <c r="H30" s="43">
        <v>1</v>
      </c>
      <c r="I30" s="44">
        <f>SUM(I31+I42+I61+I82+I89+I109+I131+I150+I160)</f>
        <v>150</v>
      </c>
      <c r="J30" s="44">
        <f>SUM(J31+J42+J61+J82+J89+J109+J131+J150+J160)</f>
        <v>50</v>
      </c>
      <c r="K30" s="45">
        <f>SUM(K31+K42+K61+K82+K89+K109+K131+K150+K160)</f>
        <v>32.299999999999997</v>
      </c>
      <c r="L30" s="44">
        <f>SUM(L31+L42+L61+L82+L89+L109+L131+L150+L160)</f>
        <v>32.299999999999997</v>
      </c>
    </row>
    <row r="31" spans="1:17" ht="16.5" customHeight="1" x14ac:dyDescent="0.25">
      <c r="A31" s="39">
        <v>2</v>
      </c>
      <c r="B31" s="46">
        <v>1</v>
      </c>
      <c r="C31" s="47"/>
      <c r="D31" s="48"/>
      <c r="E31" s="49"/>
      <c r="F31" s="50"/>
      <c r="G31" s="51" t="s">
        <v>43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customHeight="1" x14ac:dyDescent="0.25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44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38"/>
    </row>
    <row r="33" spans="1:19" ht="13.5" customHeight="1" x14ac:dyDescent="0.25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44</v>
      </c>
      <c r="H33" s="43">
        <v>4</v>
      </c>
      <c r="I33" s="44">
        <f>SUM(I34+I36)</f>
        <v>0</v>
      </c>
      <c r="J33" s="44">
        <f t="shared" ref="J33:L34" si="0">SUM(J34)</f>
        <v>0</v>
      </c>
      <c r="K33" s="44">
        <f t="shared" si="0"/>
        <v>0</v>
      </c>
      <c r="L33" s="44">
        <f t="shared" si="0"/>
        <v>0</v>
      </c>
      <c r="Q33" s="138"/>
      <c r="R33" s="138"/>
    </row>
    <row r="34" spans="1:19" ht="14.25" customHeight="1" x14ac:dyDescent="0.25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45</v>
      </c>
      <c r="H34" s="43">
        <v>5</v>
      </c>
      <c r="I34" s="45">
        <f>SUM(I35)</f>
        <v>0</v>
      </c>
      <c r="J34" s="45">
        <f t="shared" si="0"/>
        <v>0</v>
      </c>
      <c r="K34" s="45">
        <f t="shared" si="0"/>
        <v>0</v>
      </c>
      <c r="L34" s="45">
        <f t="shared" si="0"/>
        <v>0</v>
      </c>
      <c r="Q34" s="138"/>
      <c r="R34" s="138"/>
    </row>
    <row r="35" spans="1:19" ht="14.25" customHeight="1" x14ac:dyDescent="0.25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45</v>
      </c>
      <c r="H35" s="43">
        <v>6</v>
      </c>
      <c r="I35" s="59">
        <v>0</v>
      </c>
      <c r="J35" s="60">
        <v>0</v>
      </c>
      <c r="K35" s="60">
        <v>0</v>
      </c>
      <c r="L35" s="60">
        <v>0</v>
      </c>
      <c r="Q35" s="138"/>
      <c r="R35" s="138"/>
    </row>
    <row r="36" spans="1:19" ht="12.75" customHeight="1" x14ac:dyDescent="0.25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46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customHeight="1" x14ac:dyDescent="0.25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46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customHeight="1" x14ac:dyDescent="0.25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47</v>
      </c>
      <c r="H38" s="43">
        <v>9</v>
      </c>
      <c r="I38" s="45">
        <f t="shared" ref="I38:L40" si="1">I39</f>
        <v>0</v>
      </c>
      <c r="J38" s="44">
        <f t="shared" si="1"/>
        <v>0</v>
      </c>
      <c r="K38" s="45">
        <f t="shared" si="1"/>
        <v>0</v>
      </c>
      <c r="L38" s="44">
        <f t="shared" si="1"/>
        <v>0</v>
      </c>
      <c r="Q38" s="138"/>
      <c r="R38" s="138"/>
    </row>
    <row r="39" spans="1:19" ht="15.75" customHeight="1" x14ac:dyDescent="0.25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47</v>
      </c>
      <c r="H39" s="43">
        <v>10</v>
      </c>
      <c r="I39" s="45">
        <f t="shared" si="1"/>
        <v>0</v>
      </c>
      <c r="J39" s="44">
        <f t="shared" si="1"/>
        <v>0</v>
      </c>
      <c r="K39" s="44">
        <f t="shared" si="1"/>
        <v>0</v>
      </c>
      <c r="L39" s="44">
        <f t="shared" si="1"/>
        <v>0</v>
      </c>
      <c r="Q39" s="138"/>
    </row>
    <row r="40" spans="1:19" ht="13.5" customHeight="1" x14ac:dyDescent="0.25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47</v>
      </c>
      <c r="H40" s="43">
        <v>11</v>
      </c>
      <c r="I40" s="44">
        <f t="shared" si="1"/>
        <v>0</v>
      </c>
      <c r="J40" s="44">
        <f t="shared" si="1"/>
        <v>0</v>
      </c>
      <c r="K40" s="44">
        <f t="shared" si="1"/>
        <v>0</v>
      </c>
      <c r="L40" s="44">
        <f t="shared" si="1"/>
        <v>0</v>
      </c>
      <c r="Q40" s="138"/>
      <c r="R40" s="138"/>
    </row>
    <row r="41" spans="1:19" ht="14.25" customHeight="1" x14ac:dyDescent="0.25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47</v>
      </c>
      <c r="H41" s="43">
        <v>12</v>
      </c>
      <c r="I41" s="61">
        <v>0</v>
      </c>
      <c r="J41" s="60">
        <v>0</v>
      </c>
      <c r="K41" s="60">
        <v>0</v>
      </c>
      <c r="L41" s="60">
        <v>0</v>
      </c>
      <c r="Q41" s="138"/>
      <c r="R41" s="138"/>
    </row>
    <row r="42" spans="1:19" ht="26.25" customHeight="1" x14ac:dyDescent="0.25">
      <c r="A42" s="62">
        <v>2</v>
      </c>
      <c r="B42" s="63">
        <v>2</v>
      </c>
      <c r="C42" s="47"/>
      <c r="D42" s="48"/>
      <c r="E42" s="49"/>
      <c r="F42" s="50"/>
      <c r="G42" s="51" t="s">
        <v>48</v>
      </c>
      <c r="H42" s="43">
        <v>13</v>
      </c>
      <c r="I42" s="64">
        <f t="shared" ref="I42:L44" si="2">I43</f>
        <v>0</v>
      </c>
      <c r="J42" s="65">
        <f t="shared" si="2"/>
        <v>0</v>
      </c>
      <c r="K42" s="64">
        <f t="shared" si="2"/>
        <v>0</v>
      </c>
      <c r="L42" s="64">
        <f t="shared" si="2"/>
        <v>0</v>
      </c>
    </row>
    <row r="43" spans="1:19" ht="27" customHeight="1" x14ac:dyDescent="0.25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48</v>
      </c>
      <c r="H43" s="43">
        <v>14</v>
      </c>
      <c r="I43" s="44">
        <f t="shared" si="2"/>
        <v>0</v>
      </c>
      <c r="J43" s="45">
        <f t="shared" si="2"/>
        <v>0</v>
      </c>
      <c r="K43" s="44">
        <f t="shared" si="2"/>
        <v>0</v>
      </c>
      <c r="L43" s="45">
        <f t="shared" si="2"/>
        <v>0</v>
      </c>
      <c r="Q43" s="138"/>
      <c r="S43" s="138"/>
    </row>
    <row r="44" spans="1:19" ht="15.75" customHeight="1" x14ac:dyDescent="0.25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48</v>
      </c>
      <c r="H44" s="43">
        <v>15</v>
      </c>
      <c r="I44" s="44">
        <f t="shared" si="2"/>
        <v>0</v>
      </c>
      <c r="J44" s="45">
        <f t="shared" si="2"/>
        <v>0</v>
      </c>
      <c r="K44" s="53">
        <f t="shared" si="2"/>
        <v>0</v>
      </c>
      <c r="L44" s="53">
        <f t="shared" si="2"/>
        <v>0</v>
      </c>
      <c r="Q44" s="138"/>
      <c r="R44" s="138"/>
    </row>
    <row r="45" spans="1:19" ht="24.75" customHeight="1" x14ac:dyDescent="0.25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48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38"/>
      <c r="R45" s="138"/>
    </row>
    <row r="46" spans="1:19" ht="15.75" customHeight="1" x14ac:dyDescent="0.25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49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customHeight="1" x14ac:dyDescent="0.25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50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 x14ac:dyDescent="0.25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51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customHeight="1" x14ac:dyDescent="0.25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52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customHeight="1" x14ac:dyDescent="0.25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53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 x14ac:dyDescent="0.25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54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customHeight="1" x14ac:dyDescent="0.25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55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customHeight="1" x14ac:dyDescent="0.25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56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 x14ac:dyDescent="0.25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57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customHeight="1" x14ac:dyDescent="0.25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58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customHeight="1" x14ac:dyDescent="0.25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59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 x14ac:dyDescent="0.25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60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customHeight="1" x14ac:dyDescent="0.25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61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customHeight="1" x14ac:dyDescent="0.25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62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 x14ac:dyDescent="0.25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63</v>
      </c>
      <c r="H60" s="43">
        <v>31</v>
      </c>
      <c r="I60" s="61">
        <v>0</v>
      </c>
      <c r="J60" s="60">
        <v>0</v>
      </c>
      <c r="K60" s="60">
        <v>0</v>
      </c>
      <c r="L60" s="60">
        <v>0</v>
      </c>
      <c r="Q60" s="138"/>
      <c r="R60" s="138"/>
    </row>
    <row r="61" spans="1:19" ht="14.25" customHeight="1" x14ac:dyDescent="0.25">
      <c r="A61" s="81">
        <v>2</v>
      </c>
      <c r="B61" s="82">
        <v>3</v>
      </c>
      <c r="C61" s="46"/>
      <c r="D61" s="47"/>
      <c r="E61" s="47"/>
      <c r="F61" s="50"/>
      <c r="G61" s="83" t="s">
        <v>64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customHeight="1" x14ac:dyDescent="0.25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65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customHeight="1" x14ac:dyDescent="0.25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66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customHeight="1" x14ac:dyDescent="0.25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66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customHeight="1" x14ac:dyDescent="0.25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67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customHeight="1" x14ac:dyDescent="0.25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68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customHeight="1" x14ac:dyDescent="0.25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69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customHeight="1" x14ac:dyDescent="0.25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70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customHeight="1" x14ac:dyDescent="0.25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70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customHeight="1" x14ac:dyDescent="0.25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67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customHeight="1" x14ac:dyDescent="0.25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68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customHeight="1" x14ac:dyDescent="0.25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69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customHeight="1" x14ac:dyDescent="0.25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71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customHeight="1" x14ac:dyDescent="0.25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72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customHeight="1" x14ac:dyDescent="0.25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73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customHeight="1" x14ac:dyDescent="0.25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74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customHeight="1" x14ac:dyDescent="0.25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75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customHeight="1" x14ac:dyDescent="0.25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76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customHeight="1" x14ac:dyDescent="0.25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76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customHeight="1" x14ac:dyDescent="0.25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76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customHeight="1" x14ac:dyDescent="0.25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76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customHeight="1" x14ac:dyDescent="0.25">
      <c r="A82" s="39">
        <v>2</v>
      </c>
      <c r="B82" s="40">
        <v>4</v>
      </c>
      <c r="C82" s="40"/>
      <c r="D82" s="40"/>
      <c r="E82" s="40"/>
      <c r="F82" s="42"/>
      <c r="G82" s="87" t="s">
        <v>77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customHeight="1" x14ac:dyDescent="0.25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78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customHeight="1" x14ac:dyDescent="0.25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78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customHeight="1" x14ac:dyDescent="0.25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78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customHeight="1" x14ac:dyDescent="0.25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79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customHeight="1" x14ac:dyDescent="0.25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80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x14ac:dyDescent="0.25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81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x14ac:dyDescent="0.25">
      <c r="A89" s="39">
        <v>2</v>
      </c>
      <c r="B89" s="40">
        <v>5</v>
      </c>
      <c r="C89" s="39"/>
      <c r="D89" s="40"/>
      <c r="E89" s="40"/>
      <c r="F89" s="89"/>
      <c r="G89" s="41" t="s">
        <v>82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x14ac:dyDescent="0.25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83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x14ac:dyDescent="0.25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83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x14ac:dyDescent="0.25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83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customHeight="1" x14ac:dyDescent="0.25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84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customHeight="1" x14ac:dyDescent="0.25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85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customHeight="1" x14ac:dyDescent="0.25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86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customHeight="1" x14ac:dyDescent="0.25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86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customHeight="1" x14ac:dyDescent="0.25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86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customHeight="1" x14ac:dyDescent="0.25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87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customHeight="1" x14ac:dyDescent="0.25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88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customHeight="1" x14ac:dyDescent="0.25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89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customHeight="1" x14ac:dyDescent="0.25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90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customHeight="1" x14ac:dyDescent="0.25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90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customHeight="1" x14ac:dyDescent="0.25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90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customHeight="1" x14ac:dyDescent="0.25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91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customHeight="1" x14ac:dyDescent="0.25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92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customHeight="1" x14ac:dyDescent="0.25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92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customHeight="1" x14ac:dyDescent="0.25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92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customHeight="1" x14ac:dyDescent="0.25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93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customHeight="1" x14ac:dyDescent="0.25">
      <c r="A109" s="87">
        <v>2</v>
      </c>
      <c r="B109" s="39">
        <v>6</v>
      </c>
      <c r="C109" s="40"/>
      <c r="D109" s="41"/>
      <c r="E109" s="39"/>
      <c r="F109" s="89"/>
      <c r="G109" s="92" t="s">
        <v>94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customHeight="1" x14ac:dyDescent="0.25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95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customHeight="1" x14ac:dyDescent="0.25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95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x14ac:dyDescent="0.25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95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customHeight="1" x14ac:dyDescent="0.25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96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x14ac:dyDescent="0.25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97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customHeight="1" x14ac:dyDescent="0.25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98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customHeight="1" x14ac:dyDescent="0.25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98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customHeight="1" x14ac:dyDescent="0.25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98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customHeight="1" x14ac:dyDescent="0.25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98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customHeight="1" x14ac:dyDescent="0.25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99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customHeight="1" x14ac:dyDescent="0.25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99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customHeight="1" x14ac:dyDescent="0.25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99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customHeight="1" x14ac:dyDescent="0.25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99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customHeight="1" x14ac:dyDescent="0.25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100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customHeight="1" x14ac:dyDescent="0.25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100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customHeight="1" x14ac:dyDescent="0.25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100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customHeight="1" x14ac:dyDescent="0.25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100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customHeight="1" x14ac:dyDescent="0.25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101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customHeight="1" x14ac:dyDescent="0.25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102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customHeight="1" x14ac:dyDescent="0.25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101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customHeight="1" x14ac:dyDescent="0.25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103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 x14ac:dyDescent="0.25">
      <c r="A131" s="87">
        <v>2</v>
      </c>
      <c r="B131" s="39">
        <v>7</v>
      </c>
      <c r="C131" s="39"/>
      <c r="D131" s="40"/>
      <c r="E131" s="40"/>
      <c r="F131" s="42"/>
      <c r="G131" s="41" t="s">
        <v>104</v>
      </c>
      <c r="H131" s="43">
        <v>102</v>
      </c>
      <c r="I131" s="45">
        <f>SUM(I132+I137+I145)</f>
        <v>150</v>
      </c>
      <c r="J131" s="84">
        <f>SUM(J132+J137+J145)</f>
        <v>50</v>
      </c>
      <c r="K131" s="45">
        <f>SUM(K132+K137+K145)</f>
        <v>32.299999999999997</v>
      </c>
      <c r="L131" s="44">
        <f>SUM(L132+L137+L145)</f>
        <v>32.299999999999997</v>
      </c>
    </row>
    <row r="132" spans="1:12" x14ac:dyDescent="0.25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105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customHeight="1" x14ac:dyDescent="0.25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105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customHeight="1" x14ac:dyDescent="0.25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105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customHeight="1" x14ac:dyDescent="0.25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106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customHeight="1" x14ac:dyDescent="0.25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107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customHeight="1" x14ac:dyDescent="0.25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108</v>
      </c>
      <c r="H137" s="43">
        <v>108</v>
      </c>
      <c r="I137" s="52">
        <f t="shared" ref="I137:L138" si="14">I138</f>
        <v>150</v>
      </c>
      <c r="J137" s="86">
        <f t="shared" si="14"/>
        <v>50</v>
      </c>
      <c r="K137" s="52">
        <f t="shared" si="14"/>
        <v>32.299999999999997</v>
      </c>
      <c r="L137" s="53">
        <f t="shared" si="14"/>
        <v>32.299999999999997</v>
      </c>
    </row>
    <row r="138" spans="1:12" ht="25.5" customHeight="1" x14ac:dyDescent="0.25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109</v>
      </c>
      <c r="H138" s="43">
        <v>109</v>
      </c>
      <c r="I138" s="45">
        <f t="shared" si="14"/>
        <v>150</v>
      </c>
      <c r="J138" s="84">
        <f t="shared" si="14"/>
        <v>50</v>
      </c>
      <c r="K138" s="45">
        <f t="shared" si="14"/>
        <v>32.299999999999997</v>
      </c>
      <c r="L138" s="44">
        <f t="shared" si="14"/>
        <v>32.299999999999997</v>
      </c>
    </row>
    <row r="139" spans="1:12" ht="25.5" customHeight="1" x14ac:dyDescent="0.25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109</v>
      </c>
      <c r="H139" s="43">
        <v>110</v>
      </c>
      <c r="I139" s="45">
        <f>SUM(I140:I141)</f>
        <v>150</v>
      </c>
      <c r="J139" s="84">
        <f>SUM(J140:J141)</f>
        <v>50</v>
      </c>
      <c r="K139" s="45">
        <f>SUM(K140:K141)</f>
        <v>32.299999999999997</v>
      </c>
      <c r="L139" s="44">
        <f>SUM(L140:L141)</f>
        <v>32.299999999999997</v>
      </c>
    </row>
    <row r="140" spans="1:12" ht="12" customHeight="1" x14ac:dyDescent="0.25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110</v>
      </c>
      <c r="H140" s="43">
        <v>111</v>
      </c>
      <c r="I140" s="60">
        <v>150</v>
      </c>
      <c r="J140" s="60">
        <v>50</v>
      </c>
      <c r="K140" s="60">
        <v>32.299999999999997</v>
      </c>
      <c r="L140" s="60">
        <v>32.299999999999997</v>
      </c>
    </row>
    <row r="141" spans="1:12" ht="15" customHeight="1" x14ac:dyDescent="0.25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111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customHeight="1" x14ac:dyDescent="0.25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112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customHeight="1" x14ac:dyDescent="0.25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112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customHeight="1" x14ac:dyDescent="0.25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112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x14ac:dyDescent="0.25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113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x14ac:dyDescent="0.25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113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x14ac:dyDescent="0.25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113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x14ac:dyDescent="0.25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114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customHeight="1" x14ac:dyDescent="0.25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115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customHeight="1" x14ac:dyDescent="0.25">
      <c r="A150" s="87">
        <v>2</v>
      </c>
      <c r="B150" s="87">
        <v>8</v>
      </c>
      <c r="C150" s="39"/>
      <c r="D150" s="63"/>
      <c r="E150" s="46"/>
      <c r="F150" s="100"/>
      <c r="G150" s="51" t="s">
        <v>116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customHeight="1" x14ac:dyDescent="0.25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116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customHeight="1" x14ac:dyDescent="0.25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117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customHeight="1" x14ac:dyDescent="0.25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117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customHeight="1" x14ac:dyDescent="0.25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118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customHeight="1" x14ac:dyDescent="0.25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119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x14ac:dyDescent="0.25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120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customHeight="1" x14ac:dyDescent="0.25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121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x14ac:dyDescent="0.25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121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x14ac:dyDescent="0.25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121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customHeight="1" x14ac:dyDescent="0.25">
      <c r="A160" s="87">
        <v>2</v>
      </c>
      <c r="B160" s="39">
        <v>9</v>
      </c>
      <c r="C160" s="41"/>
      <c r="D160" s="39"/>
      <c r="E160" s="40"/>
      <c r="F160" s="42"/>
      <c r="G160" s="41" t="s">
        <v>122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customHeight="1" x14ac:dyDescent="0.25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123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customHeight="1" x14ac:dyDescent="0.25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124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customHeight="1" x14ac:dyDescent="0.25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124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customHeight="1" x14ac:dyDescent="0.25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124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customHeight="1" x14ac:dyDescent="0.25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125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customHeight="1" x14ac:dyDescent="0.25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126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customHeight="1" x14ac:dyDescent="0.25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127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customHeight="1" x14ac:dyDescent="0.25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128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customHeight="1" x14ac:dyDescent="0.25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129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customHeight="1" x14ac:dyDescent="0.25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130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customHeight="1" x14ac:dyDescent="0.25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131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customHeight="1" x14ac:dyDescent="0.25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132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customHeight="1" x14ac:dyDescent="0.25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133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customHeight="1" x14ac:dyDescent="0.25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134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customHeight="1" x14ac:dyDescent="0.25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135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customHeight="1" x14ac:dyDescent="0.25">
      <c r="A176" s="39">
        <v>3</v>
      </c>
      <c r="B176" s="41"/>
      <c r="C176" s="39"/>
      <c r="D176" s="40"/>
      <c r="E176" s="40"/>
      <c r="F176" s="42"/>
      <c r="G176" s="92" t="s">
        <v>136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customHeight="1" x14ac:dyDescent="0.25">
      <c r="A177" s="87">
        <v>3</v>
      </c>
      <c r="B177" s="39">
        <v>1</v>
      </c>
      <c r="C177" s="63"/>
      <c r="D177" s="46"/>
      <c r="E177" s="46"/>
      <c r="F177" s="100"/>
      <c r="G177" s="83" t="s">
        <v>137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customHeight="1" x14ac:dyDescent="0.25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138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customHeight="1" x14ac:dyDescent="0.25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139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customHeight="1" x14ac:dyDescent="0.25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140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customHeight="1" x14ac:dyDescent="0.25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140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customHeight="1" x14ac:dyDescent="0.25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141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customHeight="1" x14ac:dyDescent="0.25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141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customHeight="1" x14ac:dyDescent="0.25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142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customHeight="1" x14ac:dyDescent="0.25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143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customHeight="1" x14ac:dyDescent="0.25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144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customHeight="1" x14ac:dyDescent="0.25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145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customHeight="1" x14ac:dyDescent="0.25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145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customHeight="1" x14ac:dyDescent="0.25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146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customHeight="1" x14ac:dyDescent="0.25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147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customHeight="1" x14ac:dyDescent="0.25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148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customHeight="1" x14ac:dyDescent="0.25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149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customHeight="1" x14ac:dyDescent="0.25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149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customHeight="1" x14ac:dyDescent="0.25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150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customHeight="1" x14ac:dyDescent="0.25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151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customHeight="1" x14ac:dyDescent="0.25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152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customHeight="1" x14ac:dyDescent="0.25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153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customHeight="1" x14ac:dyDescent="0.25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153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customHeight="1" x14ac:dyDescent="0.25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153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customHeight="1" x14ac:dyDescent="0.25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154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customHeight="1" x14ac:dyDescent="0.25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154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customHeight="1" x14ac:dyDescent="0.25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154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customHeight="1" x14ac:dyDescent="0.25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155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customHeight="1" x14ac:dyDescent="0.25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156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customHeight="1" x14ac:dyDescent="0.25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157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customHeight="1" x14ac:dyDescent="0.25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158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customHeight="1" x14ac:dyDescent="0.25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159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customHeight="1" x14ac:dyDescent="0.25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160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customHeight="1" x14ac:dyDescent="0.25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160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customHeight="1" x14ac:dyDescent="0.25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160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customHeight="1" x14ac:dyDescent="0.25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161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customHeight="1" x14ac:dyDescent="0.25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161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customHeight="1" x14ac:dyDescent="0.25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162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customHeight="1" x14ac:dyDescent="0.25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163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customHeight="1" x14ac:dyDescent="0.25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164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customHeight="1" x14ac:dyDescent="0.25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165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customHeight="1" x14ac:dyDescent="0.25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166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customHeight="1" x14ac:dyDescent="0.25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161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customHeight="1" x14ac:dyDescent="0.25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167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customHeight="1" x14ac:dyDescent="0.25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167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customHeight="1" x14ac:dyDescent="0.25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168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customHeight="1" x14ac:dyDescent="0.25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168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customHeight="1" x14ac:dyDescent="0.25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169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customHeight="1" x14ac:dyDescent="0.25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169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customHeight="1" x14ac:dyDescent="0.25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169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customHeight="1" x14ac:dyDescent="0.25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170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customHeight="1" x14ac:dyDescent="0.25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171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customHeight="1" x14ac:dyDescent="0.25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172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customHeight="1" x14ac:dyDescent="0.2">
      <c r="A229" s="39">
        <v>3</v>
      </c>
      <c r="B229" s="40">
        <v>2</v>
      </c>
      <c r="C229" s="40"/>
      <c r="D229" s="40"/>
      <c r="E229" s="40"/>
      <c r="F229" s="42"/>
      <c r="G229" s="41" t="s">
        <v>173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customHeight="1" x14ac:dyDescent="0.25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174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customHeight="1" x14ac:dyDescent="0.25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175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customHeight="1" x14ac:dyDescent="0.25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176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customHeight="1" x14ac:dyDescent="0.25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176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customHeight="1" x14ac:dyDescent="0.25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177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customHeight="1" x14ac:dyDescent="0.25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178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customHeight="1" x14ac:dyDescent="0.25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179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customHeight="1" x14ac:dyDescent="0.25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180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customHeight="1" x14ac:dyDescent="0.25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181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customHeight="1" x14ac:dyDescent="0.25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182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customHeight="1" x14ac:dyDescent="0.25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183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customHeight="1" x14ac:dyDescent="0.25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183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customHeight="1" x14ac:dyDescent="0.25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184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customHeight="1" x14ac:dyDescent="0.25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185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customHeight="1" x14ac:dyDescent="0.25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186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customHeight="1" x14ac:dyDescent="0.25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186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customHeight="1" x14ac:dyDescent="0.25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187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customHeight="1" x14ac:dyDescent="0.25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188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customHeight="1" x14ac:dyDescent="0.25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189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customHeight="1" x14ac:dyDescent="0.25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189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customHeight="1" x14ac:dyDescent="0.25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190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customHeight="1" x14ac:dyDescent="0.25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191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x14ac:dyDescent="0.25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192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customHeight="1" x14ac:dyDescent="0.25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192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x14ac:dyDescent="0.25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192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x14ac:dyDescent="0.25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193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x14ac:dyDescent="0.25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193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customHeight="1" x14ac:dyDescent="0.25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193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customHeight="1" x14ac:dyDescent="0.25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194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x14ac:dyDescent="0.25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194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customHeight="1" x14ac:dyDescent="0.25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195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customHeight="1" x14ac:dyDescent="0.25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196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customHeight="1" x14ac:dyDescent="0.25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197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x14ac:dyDescent="0.25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198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x14ac:dyDescent="0.25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176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x14ac:dyDescent="0.25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176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customHeight="1" x14ac:dyDescent="0.25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199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customHeight="1" x14ac:dyDescent="0.25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178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customHeight="1" x14ac:dyDescent="0.25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179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customHeight="1" x14ac:dyDescent="0.25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180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customHeight="1" x14ac:dyDescent="0.25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181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customHeight="1" x14ac:dyDescent="0.25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200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customHeight="1" x14ac:dyDescent="0.25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201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customHeight="1" x14ac:dyDescent="0.25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201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customHeight="1" x14ac:dyDescent="0.25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202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customHeight="1" x14ac:dyDescent="0.25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203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customHeight="1" x14ac:dyDescent="0.25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204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customHeight="1" x14ac:dyDescent="0.25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204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customHeight="1" x14ac:dyDescent="0.25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205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customHeight="1" x14ac:dyDescent="0.25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206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customHeight="1" x14ac:dyDescent="0.25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207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x14ac:dyDescent="0.25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207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customHeight="1" x14ac:dyDescent="0.25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208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customHeight="1" x14ac:dyDescent="0.25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209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customHeight="1" x14ac:dyDescent="0.25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210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customHeight="1" x14ac:dyDescent="0.25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210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customHeight="1" x14ac:dyDescent="0.25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210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customHeight="1" x14ac:dyDescent="0.25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193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customHeight="1" x14ac:dyDescent="0.25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193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customHeight="1" x14ac:dyDescent="0.25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193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customHeight="1" x14ac:dyDescent="0.25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194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customHeight="1" x14ac:dyDescent="0.25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194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customHeight="1" x14ac:dyDescent="0.25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195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customHeight="1" x14ac:dyDescent="0.25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196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customHeight="1" x14ac:dyDescent="0.25">
      <c r="A294" s="62">
        <v>3</v>
      </c>
      <c r="B294" s="62">
        <v>3</v>
      </c>
      <c r="C294" s="39"/>
      <c r="D294" s="40"/>
      <c r="E294" s="40"/>
      <c r="F294" s="42"/>
      <c r="G294" s="41" t="s">
        <v>211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customHeight="1" x14ac:dyDescent="0.25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212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customHeight="1" x14ac:dyDescent="0.25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198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customHeight="1" x14ac:dyDescent="0.25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176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customHeight="1" x14ac:dyDescent="0.25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176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customHeight="1" x14ac:dyDescent="0.25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199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customHeight="1" x14ac:dyDescent="0.25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178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customHeight="1" x14ac:dyDescent="0.25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179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customHeight="1" x14ac:dyDescent="0.25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180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customHeight="1" x14ac:dyDescent="0.25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213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customHeight="1" x14ac:dyDescent="0.25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200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x14ac:dyDescent="0.25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214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customHeight="1" x14ac:dyDescent="0.25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214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customHeight="1" x14ac:dyDescent="0.25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215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customHeight="1" x14ac:dyDescent="0.25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216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customHeight="1" x14ac:dyDescent="0.25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217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customHeight="1" x14ac:dyDescent="0.25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217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customHeight="1" x14ac:dyDescent="0.25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218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customHeight="1" x14ac:dyDescent="0.25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219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x14ac:dyDescent="0.25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220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customHeight="1" x14ac:dyDescent="0.25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220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x14ac:dyDescent="0.25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221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customHeight="1" x14ac:dyDescent="0.25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222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customHeight="1" x14ac:dyDescent="0.25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223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customHeight="1" x14ac:dyDescent="0.25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223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customHeight="1" x14ac:dyDescent="0.25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224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customHeight="1" x14ac:dyDescent="0.25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193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customHeight="1" x14ac:dyDescent="0.25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193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customHeight="1" x14ac:dyDescent="0.25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193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customHeight="1" x14ac:dyDescent="0.25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225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customHeight="1" x14ac:dyDescent="0.25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225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customHeight="1" x14ac:dyDescent="0.25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226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customHeight="1" x14ac:dyDescent="0.25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227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customHeight="1" x14ac:dyDescent="0.25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228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customHeight="1" x14ac:dyDescent="0.25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175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x14ac:dyDescent="0.25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175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customHeight="1" x14ac:dyDescent="0.25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176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x14ac:dyDescent="0.25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199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x14ac:dyDescent="0.25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178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x14ac:dyDescent="0.25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179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x14ac:dyDescent="0.25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180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x14ac:dyDescent="0.25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181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x14ac:dyDescent="0.25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200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x14ac:dyDescent="0.25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214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x14ac:dyDescent="0.25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214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x14ac:dyDescent="0.25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215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x14ac:dyDescent="0.25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216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customHeight="1" x14ac:dyDescent="0.25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217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customHeight="1" x14ac:dyDescent="0.25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217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customHeight="1" x14ac:dyDescent="0.25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218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customHeight="1" x14ac:dyDescent="0.25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219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x14ac:dyDescent="0.25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220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x14ac:dyDescent="0.25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220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customHeight="1" x14ac:dyDescent="0.25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221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x14ac:dyDescent="0.25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229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x14ac:dyDescent="0.25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223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x14ac:dyDescent="0.25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223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x14ac:dyDescent="0.25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223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customHeight="1" x14ac:dyDescent="0.25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193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customHeight="1" x14ac:dyDescent="0.25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193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customHeight="1" x14ac:dyDescent="0.25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193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customHeight="1" x14ac:dyDescent="0.25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225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customHeight="1" x14ac:dyDescent="0.25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225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customHeight="1" x14ac:dyDescent="0.25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226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customHeight="1" x14ac:dyDescent="0.25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227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 x14ac:dyDescent="0.25">
      <c r="A359" s="24"/>
      <c r="B359" s="24"/>
      <c r="C359" s="25"/>
      <c r="D359" s="116"/>
      <c r="E359" s="117"/>
      <c r="F359" s="118"/>
      <c r="G359" s="119" t="s">
        <v>230</v>
      </c>
      <c r="H359" s="43">
        <v>330</v>
      </c>
      <c r="I359" s="93">
        <f>SUM(I30+I176)</f>
        <v>150</v>
      </c>
      <c r="J359" s="93">
        <f>SUM(J30+J176)</f>
        <v>50</v>
      </c>
      <c r="K359" s="93">
        <f>SUM(K30+K176)</f>
        <v>32.299999999999997</v>
      </c>
      <c r="L359" s="93">
        <f>SUM(L30+L176)</f>
        <v>32.299999999999997</v>
      </c>
    </row>
    <row r="360" spans="1:12" ht="18.75" customHeight="1" x14ac:dyDescent="0.25">
      <c r="G360" s="120"/>
      <c r="H360" s="43"/>
      <c r="I360" s="121"/>
      <c r="J360" s="122"/>
      <c r="K360" s="122"/>
      <c r="L360" s="122"/>
    </row>
    <row r="361" spans="1:12" ht="18.75" customHeight="1" x14ac:dyDescent="0.25">
      <c r="D361" s="21"/>
      <c r="E361" s="21"/>
      <c r="F361" s="29"/>
      <c r="G361" s="21" t="s">
        <v>231</v>
      </c>
      <c r="H361" s="142"/>
      <c r="I361" s="123"/>
      <c r="J361" s="122"/>
      <c r="K361" s="21" t="s">
        <v>232</v>
      </c>
      <c r="L361" s="123"/>
    </row>
    <row r="362" spans="1:12" ht="18.75" customHeight="1" x14ac:dyDescent="0.25">
      <c r="A362" s="124"/>
      <c r="B362" s="124"/>
      <c r="C362" s="124"/>
      <c r="D362" s="125" t="s">
        <v>233</v>
      </c>
      <c r="E362"/>
      <c r="F362"/>
      <c r="G362" s="142"/>
      <c r="H362" s="142"/>
      <c r="I362" s="130" t="s">
        <v>234</v>
      </c>
      <c r="K362" s="155" t="s">
        <v>235</v>
      </c>
      <c r="L362" s="155"/>
    </row>
    <row r="363" spans="1:12" ht="15.75" customHeight="1" x14ac:dyDescent="0.25">
      <c r="I363" s="126"/>
      <c r="K363" s="126"/>
      <c r="L363" s="126"/>
    </row>
    <row r="364" spans="1:12" ht="15.75" customHeight="1" x14ac:dyDescent="0.25">
      <c r="D364" s="21"/>
      <c r="E364" s="21"/>
      <c r="F364" s="29"/>
      <c r="G364" s="21" t="s">
        <v>236</v>
      </c>
      <c r="I364" s="126"/>
      <c r="K364" s="21" t="s">
        <v>237</v>
      </c>
      <c r="L364" s="127"/>
    </row>
    <row r="365" spans="1:12" ht="26.25" customHeight="1" x14ac:dyDescent="0.25">
      <c r="D365" s="156" t="s">
        <v>238</v>
      </c>
      <c r="E365" s="157"/>
      <c r="F365" s="157"/>
      <c r="G365" s="157"/>
      <c r="H365" s="128"/>
      <c r="I365" s="129" t="s">
        <v>234</v>
      </c>
      <c r="K365" s="155" t="s">
        <v>235</v>
      </c>
      <c r="L365" s="155"/>
    </row>
  </sheetData>
  <sheetProtection formatCells="0" formatColumns="0" formatRows="0" insertColumns="0" insertRows="0" insertHyperlinks="0" deleteColumns="0" deleteRows="0" sort="0" autoFilter="0" pivotTables="0"/>
  <mergeCells count="22">
    <mergeCell ref="A18:L18"/>
    <mergeCell ref="C22:I22"/>
    <mergeCell ref="A29:F29"/>
    <mergeCell ref="G25:H25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Win7</cp:lastModifiedBy>
  <dcterms:created xsi:type="dcterms:W3CDTF">2019-01-14T20:28:53Z</dcterms:created>
  <dcterms:modified xsi:type="dcterms:W3CDTF">2019-09-24T09:44:37Z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3a07c90e-f527-4e1c-8299-d1d14f2a1b95</vt:lpwstr>
  </property>
</Properties>
</file>